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2"/>
  </bookViews>
  <sheets>
    <sheet name="XII Com" sheetId="1" r:id="rId1"/>
    <sheet name="XII Sci" sheetId="2" r:id="rId2"/>
    <sheet name="X" sheetId="3" r:id="rId3"/>
  </sheets>
  <definedNames>
    <definedName name="_xlnm.Print_Titles" localSheetId="2">X!$9:$9</definedName>
  </definedNames>
  <calcPr calcId="124519"/>
</workbook>
</file>

<file path=xl/calcChain.xml><?xml version="1.0" encoding="utf-8"?>
<calcChain xmlns="http://schemas.openxmlformats.org/spreadsheetml/2006/main">
  <c r="L41" i="3"/>
  <c r="M41" s="1"/>
  <c r="L24"/>
  <c r="M24" s="1"/>
  <c r="L25"/>
  <c r="M25" s="1"/>
  <c r="L26"/>
  <c r="M26" s="1"/>
  <c r="L34"/>
  <c r="M34" s="1"/>
  <c r="L14"/>
  <c r="M14" s="1"/>
  <c r="L15"/>
  <c r="M15" s="1"/>
  <c r="L29"/>
  <c r="M29" s="1"/>
  <c r="L43"/>
  <c r="M43" s="1"/>
  <c r="L20"/>
  <c r="M20" s="1"/>
  <c r="L42"/>
  <c r="M42" s="1"/>
  <c r="L23"/>
  <c r="M23" s="1"/>
  <c r="L46"/>
  <c r="M46" s="1"/>
  <c r="L38"/>
  <c r="M38" s="1"/>
  <c r="L40"/>
  <c r="M40" s="1"/>
  <c r="L30"/>
  <c r="M30" s="1"/>
  <c r="L44"/>
  <c r="M44" s="1"/>
  <c r="L36"/>
  <c r="M36" s="1"/>
  <c r="L11"/>
  <c r="M11" s="1"/>
  <c r="L39"/>
  <c r="M39" s="1"/>
  <c r="L32"/>
  <c r="M32" s="1"/>
  <c r="L28"/>
  <c r="M28" s="1"/>
  <c r="L35"/>
  <c r="M35" s="1"/>
  <c r="L13"/>
  <c r="M13" s="1"/>
  <c r="L22"/>
  <c r="M22" s="1"/>
  <c r="L12"/>
  <c r="M12" s="1"/>
  <c r="L31"/>
  <c r="M31" s="1"/>
  <c r="L16"/>
  <c r="M16" s="1"/>
  <c r="L33"/>
  <c r="M33" s="1"/>
  <c r="L19"/>
  <c r="M19" s="1"/>
  <c r="L21"/>
  <c r="M21" s="1"/>
  <c r="L49"/>
  <c r="M49" s="1"/>
  <c r="L47"/>
  <c r="M47" s="1"/>
  <c r="L37"/>
  <c r="M37" s="1"/>
  <c r="L45"/>
  <c r="M45" s="1"/>
  <c r="L48"/>
  <c r="M48" s="1"/>
  <c r="L17"/>
  <c r="M17" s="1"/>
  <c r="L27"/>
  <c r="M27" s="1"/>
  <c r="L18"/>
  <c r="M18" s="1"/>
  <c r="K9" i="1"/>
  <c r="L9"/>
  <c r="K20"/>
  <c r="L20" s="1"/>
  <c r="K21"/>
  <c r="L21" s="1"/>
  <c r="K22"/>
  <c r="L22" s="1"/>
  <c r="K23"/>
  <c r="L23" s="1"/>
  <c r="K24"/>
  <c r="L24" s="1"/>
  <c r="K10"/>
  <c r="L10" s="1"/>
  <c r="K11"/>
  <c r="L11" s="1"/>
  <c r="K12"/>
  <c r="L12" s="1"/>
  <c r="K13"/>
  <c r="L13" s="1"/>
  <c r="K14"/>
  <c r="L14" s="1"/>
  <c r="K15"/>
  <c r="L15" s="1"/>
  <c r="K16"/>
  <c r="L16" s="1"/>
  <c r="K17"/>
  <c r="L17" s="1"/>
  <c r="K18"/>
  <c r="L18" s="1"/>
  <c r="K19"/>
  <c r="L19" s="1"/>
  <c r="L10" i="2"/>
  <c r="M10" s="1"/>
  <c r="L11"/>
  <c r="M11" s="1"/>
  <c r="L12"/>
  <c r="M12" s="1"/>
  <c r="L13"/>
  <c r="M13" s="1"/>
  <c r="L14"/>
  <c r="M14" s="1"/>
  <c r="L15"/>
  <c r="M15" s="1"/>
  <c r="L9"/>
  <c r="M9" s="1"/>
</calcChain>
</file>

<file path=xl/sharedStrings.xml><?xml version="1.0" encoding="utf-8"?>
<sst xmlns="http://schemas.openxmlformats.org/spreadsheetml/2006/main" count="335" uniqueCount="181">
  <si>
    <t>Name</t>
  </si>
  <si>
    <t>Roll</t>
  </si>
  <si>
    <t>PIN</t>
  </si>
  <si>
    <t>AARTI BADOLIYA</t>
  </si>
  <si>
    <t>'417936'</t>
  </si>
  <si>
    <t>RASHI SHRIVASTAVA</t>
  </si>
  <si>
    <t>'037164'</t>
  </si>
  <si>
    <t>LAKSHYA RAI</t>
  </si>
  <si>
    <t>'921576'</t>
  </si>
  <si>
    <t>RITIK PARMAR</t>
  </si>
  <si>
    <t>'205184'</t>
  </si>
  <si>
    <t>DHAIRYA PATEL</t>
  </si>
  <si>
    <t>'386240'</t>
  </si>
  <si>
    <t>RONAK SEN</t>
  </si>
  <si>
    <t>'413067'</t>
  </si>
  <si>
    <t>SIDDHARTH ALANSE</t>
  </si>
  <si>
    <t>'359148'</t>
  </si>
  <si>
    <t>SHOURYA SINGH CHOUHAN</t>
  </si>
  <si>
    <t>'297851'</t>
  </si>
  <si>
    <t>YASH JAIN</t>
  </si>
  <si>
    <t>'398047'</t>
  </si>
  <si>
    <t>HIMANI SRIVASTAVA</t>
  </si>
  <si>
    <t>'450678'</t>
  </si>
  <si>
    <t>RIDHIMA TIROLE</t>
  </si>
  <si>
    <t>'815367'</t>
  </si>
  <si>
    <t>YASHIKA PATIL</t>
  </si>
  <si>
    <t>'342805'</t>
  </si>
  <si>
    <t>KABIR SHARMA</t>
  </si>
  <si>
    <t>'972108'</t>
  </si>
  <si>
    <t>CHRISTINA AHANTHEM</t>
  </si>
  <si>
    <t>'381945'</t>
  </si>
  <si>
    <t>IRFAN MOLLAH</t>
  </si>
  <si>
    <t>'046831'</t>
  </si>
  <si>
    <t>SAKSHI YADAV</t>
  </si>
  <si>
    <t>'581327'</t>
  </si>
  <si>
    <t>YASH SEN</t>
  </si>
  <si>
    <t>'924670'</t>
  </si>
  <si>
    <t>MAHAK SHARMA</t>
  </si>
  <si>
    <t>'318769'</t>
  </si>
  <si>
    <t>MUSKAN WAGH</t>
  </si>
  <si>
    <t>'582014'</t>
  </si>
  <si>
    <t>OJAS SINGH BAIS</t>
  </si>
  <si>
    <t>'276140'</t>
  </si>
  <si>
    <t>KHYATI VISHWAKARMA</t>
  </si>
  <si>
    <t>'459862'</t>
  </si>
  <si>
    <t>TANISHQ DHOTE</t>
  </si>
  <si>
    <t>'076491'</t>
  </si>
  <si>
    <t>ANJALI PANDEY</t>
  </si>
  <si>
    <t>'703218'</t>
  </si>
  <si>
    <t>English</t>
  </si>
  <si>
    <t>BS</t>
  </si>
  <si>
    <t>Economics</t>
  </si>
  <si>
    <t>Computer</t>
  </si>
  <si>
    <t>PE</t>
  </si>
  <si>
    <t>Maths</t>
  </si>
  <si>
    <t>Bio</t>
  </si>
  <si>
    <t>Chemistry</t>
  </si>
  <si>
    <t>Acc</t>
  </si>
  <si>
    <t>Physics</t>
  </si>
  <si>
    <t>CS</t>
  </si>
  <si>
    <t>PASS</t>
  </si>
  <si>
    <t>FAIL</t>
  </si>
  <si>
    <t>TMA VIDYA NIKETAN</t>
  </si>
  <si>
    <t>Scheme No. 78, A.B. Road , Indore-452010</t>
  </si>
  <si>
    <t>Phone No.: 4977906,2553588</t>
  </si>
  <si>
    <t>E-mail:itmavn@yahoo.com</t>
  </si>
  <si>
    <t>Result Analysis Grade XII Com 2025-26</t>
  </si>
  <si>
    <t>Result Analysis Grade XII Sci 2025-26</t>
  </si>
  <si>
    <t>Total 75 %</t>
  </si>
  <si>
    <t>SUp</t>
  </si>
  <si>
    <t>%</t>
  </si>
  <si>
    <t>Total Marks</t>
  </si>
  <si>
    <t>Total 85.7 %</t>
  </si>
  <si>
    <t>Rank Holder</t>
  </si>
  <si>
    <t>Summary</t>
  </si>
  <si>
    <t>S. No.</t>
  </si>
  <si>
    <t>Name of the student</t>
  </si>
  <si>
    <t>Rank</t>
  </si>
  <si>
    <t>Total Appeared</t>
  </si>
  <si>
    <t>I</t>
  </si>
  <si>
    <t>Total Pass</t>
  </si>
  <si>
    <t>II</t>
  </si>
  <si>
    <t>Total Comp.</t>
  </si>
  <si>
    <t>III</t>
  </si>
  <si>
    <t>Total Fail</t>
  </si>
  <si>
    <t>Sr.</t>
  </si>
  <si>
    <t>79^%</t>
  </si>
  <si>
    <t>SR.</t>
  </si>
  <si>
    <t>COMP</t>
  </si>
  <si>
    <t>AYUSHI AANJNA</t>
  </si>
  <si>
    <t>'803271'</t>
  </si>
  <si>
    <t>JAGRATI PAWAR</t>
  </si>
  <si>
    <t>'019374'</t>
  </si>
  <si>
    <t>KANISHKA VAIDYA</t>
  </si>
  <si>
    <t>'193576'</t>
  </si>
  <si>
    <t>PRAGYAN KHODRE</t>
  </si>
  <si>
    <t>'956437'</t>
  </si>
  <si>
    <t>ADITYA RAI</t>
  </si>
  <si>
    <t>'970612'</t>
  </si>
  <si>
    <t>ANUJ JAT</t>
  </si>
  <si>
    <t>'379208'</t>
  </si>
  <si>
    <t>MAYANK MISHRA</t>
  </si>
  <si>
    <t>'518037'</t>
  </si>
  <si>
    <t>SUMIT SINGH BHADORIYA</t>
  </si>
  <si>
    <t>'485273'</t>
  </si>
  <si>
    <t>DIVANSHI KHANDEGAR</t>
  </si>
  <si>
    <t>'354687'</t>
  </si>
  <si>
    <t>SHUBHAM YADAV</t>
  </si>
  <si>
    <t>'184296'</t>
  </si>
  <si>
    <t>HIMANSHU MALI</t>
  </si>
  <si>
    <t>'694185'</t>
  </si>
  <si>
    <t>VARDHMAN JAIN</t>
  </si>
  <si>
    <t>'529314'</t>
  </si>
  <si>
    <t>HIMANSHU RAI</t>
  </si>
  <si>
    <t>'374056'</t>
  </si>
  <si>
    <t>RISHI ROJADE</t>
  </si>
  <si>
    <t>'942763'</t>
  </si>
  <si>
    <t>SHREYANSHI VISHWAKARMA</t>
  </si>
  <si>
    <t>'067384'</t>
  </si>
  <si>
    <t>NAITIK SINGH SOLANKI</t>
  </si>
  <si>
    <t>'362871'</t>
  </si>
  <si>
    <t>TANISHK BURDE</t>
  </si>
  <si>
    <t>'361982'</t>
  </si>
  <si>
    <t>RAJ MOYA</t>
  </si>
  <si>
    <t>'123875'</t>
  </si>
  <si>
    <t>AADITYA SINGH LODHI</t>
  </si>
  <si>
    <t>'267048'</t>
  </si>
  <si>
    <t>SHRUTI KUMARI</t>
  </si>
  <si>
    <t>'351692'</t>
  </si>
  <si>
    <t>RUDRA JHA</t>
  </si>
  <si>
    <t>'487091'</t>
  </si>
  <si>
    <t>PIYUSH YADAV</t>
  </si>
  <si>
    <t>'695837'</t>
  </si>
  <si>
    <t>KUSUM FOUJDAR</t>
  </si>
  <si>
    <t>'283041'</t>
  </si>
  <si>
    <t>PRIYANKA TIWARI</t>
  </si>
  <si>
    <t>'781935'</t>
  </si>
  <si>
    <t>ADITYA POONIA</t>
  </si>
  <si>
    <t>'756089'</t>
  </si>
  <si>
    <t>HANSRAJ PATEL</t>
  </si>
  <si>
    <t>'765213'</t>
  </si>
  <si>
    <t>ADITI PANDEY</t>
  </si>
  <si>
    <t>'401932'</t>
  </si>
  <si>
    <t>NAVYA GUPTA</t>
  </si>
  <si>
    <t>'415320'</t>
  </si>
  <si>
    <t>ANUSHKA SONI</t>
  </si>
  <si>
    <t>'731689'</t>
  </si>
  <si>
    <t>PRABAL SEN</t>
  </si>
  <si>
    <t>'793816'</t>
  </si>
  <si>
    <t>DIMPLE TATAWAT</t>
  </si>
  <si>
    <t>'804937'</t>
  </si>
  <si>
    <t>DIVYANSH PATEL</t>
  </si>
  <si>
    <t>'510683'</t>
  </si>
  <si>
    <t>YASHIKA VISHWAKARMA</t>
  </si>
  <si>
    <t>'371942'</t>
  </si>
  <si>
    <t>VINAYAK PANDEY</t>
  </si>
  <si>
    <t>'563897'</t>
  </si>
  <si>
    <t>RANJOT SINGH</t>
  </si>
  <si>
    <t>'208465'</t>
  </si>
  <si>
    <t>TANUJ CHANDERIYA</t>
  </si>
  <si>
    <t>'367941'</t>
  </si>
  <si>
    <t>VIVEK DHAKAD</t>
  </si>
  <si>
    <t>'043759'</t>
  </si>
  <si>
    <t>ARISH DUBEY</t>
  </si>
  <si>
    <t>'127084'</t>
  </si>
  <si>
    <t>KHUSHIAL PANDEY</t>
  </si>
  <si>
    <t>'190368'</t>
  </si>
  <si>
    <t>Result Analysis Grade X 2025-26</t>
  </si>
  <si>
    <t>Hindi</t>
  </si>
  <si>
    <t>Math St.</t>
  </si>
  <si>
    <t xml:space="preserve">Math Basic </t>
  </si>
  <si>
    <t>Science</t>
  </si>
  <si>
    <t>So. Science</t>
  </si>
  <si>
    <t>Ratail</t>
  </si>
  <si>
    <t>Total</t>
  </si>
  <si>
    <t>Result</t>
  </si>
  <si>
    <t>Divis.</t>
  </si>
  <si>
    <t>Pass</t>
  </si>
  <si>
    <t>Comp</t>
  </si>
  <si>
    <t>Sr,.No.</t>
  </si>
  <si>
    <t>Over All % 92.30 %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</si>
</sst>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3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4" borderId="10" xfId="0" applyFill="1" applyBorder="1"/>
    <xf numFmtId="0" fontId="18" fillId="0" borderId="0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9" fontId="19" fillId="0" borderId="15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/>
    </xf>
    <xf numFmtId="0" fontId="20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19" xfId="0" applyBorder="1"/>
    <xf numFmtId="0" fontId="0" fillId="0" borderId="21" xfId="0" applyBorder="1"/>
    <xf numFmtId="0" fontId="0" fillId="0" borderId="24" xfId="0" applyBorder="1"/>
    <xf numFmtId="0" fontId="0" fillId="0" borderId="25" xfId="0" applyBorder="1"/>
    <xf numFmtId="0" fontId="0" fillId="0" borderId="0" xfId="0" applyBorder="1"/>
    <xf numFmtId="0" fontId="0" fillId="0" borderId="22" xfId="0" applyBorder="1"/>
    <xf numFmtId="0" fontId="0" fillId="0" borderId="26" xfId="0" applyBorder="1"/>
    <xf numFmtId="0" fontId="0" fillId="0" borderId="18" xfId="0" applyBorder="1"/>
    <xf numFmtId="0" fontId="0" fillId="0" borderId="27" xfId="0" applyBorder="1"/>
    <xf numFmtId="0" fontId="19" fillId="0" borderId="10" xfId="0" applyFont="1" applyBorder="1" applyAlignment="1">
      <alignment horizontal="center"/>
    </xf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65" fontId="21" fillId="0" borderId="10" xfId="0" applyNumberFormat="1" applyFont="1" applyBorder="1" applyAlignment="1">
      <alignment vertical="center"/>
    </xf>
    <xf numFmtId="0" fontId="18" fillId="0" borderId="0" xfId="0" applyFont="1" applyAlignment="1">
      <alignment horizontal="center"/>
    </xf>
    <xf numFmtId="0" fontId="19" fillId="0" borderId="24" xfId="0" applyFont="1" applyBorder="1"/>
    <xf numFmtId="0" fontId="19" fillId="0" borderId="25" xfId="0" applyFont="1" applyBorder="1" applyAlignment="1">
      <alignment horizontal="center"/>
    </xf>
    <xf numFmtId="9" fontId="19" fillId="0" borderId="10" xfId="0" applyNumberFormat="1" applyFont="1" applyBorder="1" applyAlignment="1">
      <alignment horizontal="center"/>
    </xf>
    <xf numFmtId="0" fontId="19" fillId="0" borderId="31" xfId="0" applyFont="1" applyBorder="1"/>
    <xf numFmtId="0" fontId="19" fillId="0" borderId="32" xfId="0" applyFont="1" applyBorder="1" applyAlignment="1">
      <alignment horizontal="center"/>
    </xf>
    <xf numFmtId="0" fontId="19" fillId="0" borderId="33" xfId="0" applyFont="1" applyBorder="1"/>
    <xf numFmtId="0" fontId="19" fillId="0" borderId="34" xfId="0" applyFont="1" applyBorder="1" applyAlignment="1">
      <alignment horizontal="center"/>
    </xf>
    <xf numFmtId="0" fontId="19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2" fontId="19" fillId="0" borderId="0" xfId="0" applyNumberFormat="1" applyFont="1" applyBorder="1" applyAlignment="1">
      <alignment wrapText="1"/>
    </xf>
    <xf numFmtId="0" fontId="21" fillId="34" borderId="18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/>
    </xf>
    <xf numFmtId="9" fontId="19" fillId="0" borderId="15" xfId="0" applyNumberFormat="1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165" fontId="21" fillId="0" borderId="36" xfId="0" applyNumberFormat="1" applyFont="1" applyBorder="1" applyAlignment="1">
      <alignment vertical="center"/>
    </xf>
    <xf numFmtId="165" fontId="21" fillId="0" borderId="15" xfId="0" applyNumberFormat="1" applyFont="1" applyBorder="1" applyAlignment="1">
      <alignment vertical="center"/>
    </xf>
    <xf numFmtId="0" fontId="18" fillId="0" borderId="0" xfId="0" applyFont="1" applyBorder="1" applyAlignment="1">
      <alignment wrapText="1"/>
    </xf>
    <xf numFmtId="0" fontId="19" fillId="0" borderId="13" xfId="0" applyFont="1" applyBorder="1" applyAlignment="1"/>
    <xf numFmtId="0" fontId="19" fillId="0" borderId="35" xfId="0" applyFont="1" applyBorder="1" applyAlignment="1"/>
    <xf numFmtId="0" fontId="19" fillId="0" borderId="14" xfId="0" applyFont="1" applyBorder="1" applyAlignment="1"/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1" fillId="0" borderId="25" xfId="0" applyFont="1" applyBorder="1" applyAlignment="1">
      <alignment vertical="center"/>
    </xf>
    <xf numFmtId="0" fontId="20" fillId="0" borderId="10" xfId="0" applyFont="1" applyBorder="1" applyAlignment="1">
      <alignment vertical="center" wrapText="1"/>
    </xf>
    <xf numFmtId="0" fontId="18" fillId="0" borderId="19" xfId="0" applyFont="1" applyBorder="1"/>
    <xf numFmtId="0" fontId="18" fillId="0" borderId="11" xfId="0" applyFont="1" applyBorder="1"/>
    <xf numFmtId="0" fontId="18" fillId="0" borderId="20" xfId="0" applyFont="1" applyBorder="1"/>
    <xf numFmtId="0" fontId="18" fillId="0" borderId="21" xfId="0" applyFont="1" applyBorder="1"/>
    <xf numFmtId="0" fontId="18" fillId="0" borderId="0" xfId="0" applyFont="1" applyBorder="1"/>
    <xf numFmtId="0" fontId="18" fillId="0" borderId="22" xfId="0" applyFont="1" applyBorder="1"/>
    <xf numFmtId="0" fontId="18" fillId="0" borderId="24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24" xfId="0" applyFont="1" applyBorder="1" applyAlignment="1">
      <alignment horizontal="center"/>
    </xf>
    <xf numFmtId="0" fontId="18" fillId="0" borderId="10" xfId="0" applyFont="1" applyBorder="1"/>
    <xf numFmtId="0" fontId="20" fillId="0" borderId="10" xfId="0" applyFont="1" applyBorder="1"/>
    <xf numFmtId="0" fontId="22" fillId="0" borderId="25" xfId="0" applyFont="1" applyBorder="1" applyAlignment="1">
      <alignment horizontal="center"/>
    </xf>
    <xf numFmtId="0" fontId="18" fillId="0" borderId="10" xfId="0" applyFont="1" applyFill="1" applyBorder="1"/>
    <xf numFmtId="0" fontId="18" fillId="0" borderId="25" xfId="0" applyFont="1" applyBorder="1"/>
    <xf numFmtId="0" fontId="18" fillId="0" borderId="25" xfId="0" applyFont="1" applyBorder="1" applyAlignment="1">
      <alignment horizontal="center"/>
    </xf>
    <xf numFmtId="0" fontId="18" fillId="33" borderId="10" xfId="0" applyFont="1" applyFill="1" applyBorder="1"/>
    <xf numFmtId="0" fontId="19" fillId="0" borderId="0" xfId="0" applyFont="1" applyBorder="1" applyAlignment="1">
      <alignment vertical="center"/>
    </xf>
    <xf numFmtId="0" fontId="18" fillId="0" borderId="26" xfId="0" applyFont="1" applyBorder="1"/>
    <xf numFmtId="0" fontId="18" fillId="0" borderId="18" xfId="0" applyFont="1" applyBorder="1"/>
    <xf numFmtId="0" fontId="18" fillId="0" borderId="27" xfId="0" applyFont="1" applyBorder="1"/>
    <xf numFmtId="0" fontId="18" fillId="0" borderId="31" xfId="0" applyFont="1" applyBorder="1" applyAlignment="1">
      <alignment horizontal="center"/>
    </xf>
    <xf numFmtId="0" fontId="18" fillId="0" borderId="28" xfId="0" applyFont="1" applyBorder="1"/>
    <xf numFmtId="165" fontId="21" fillId="0" borderId="28" xfId="0" applyNumberFormat="1" applyFont="1" applyBorder="1" applyAlignment="1">
      <alignment vertical="center"/>
    </xf>
    <xf numFmtId="0" fontId="20" fillId="0" borderId="28" xfId="0" applyFont="1" applyBorder="1"/>
    <xf numFmtId="0" fontId="22" fillId="0" borderId="32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36" xfId="0" applyFont="1" applyBorder="1"/>
    <xf numFmtId="0" fontId="20" fillId="0" borderId="36" xfId="0" applyFont="1" applyBorder="1"/>
    <xf numFmtId="0" fontId="18" fillId="0" borderId="30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15" xfId="0" applyFont="1" applyBorder="1"/>
    <xf numFmtId="0" fontId="20" fillId="0" borderId="15" xfId="0" applyFont="1" applyBorder="1"/>
    <xf numFmtId="0" fontId="22" fillId="0" borderId="34" xfId="0" applyFont="1" applyBorder="1" applyAlignment="1">
      <alignment horizontal="center"/>
    </xf>
    <xf numFmtId="0" fontId="18" fillId="34" borderId="10" xfId="0" applyFont="1" applyFill="1" applyBorder="1"/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8" fillId="0" borderId="22" xfId="0" applyFont="1" applyBorder="1" applyAlignment="1">
      <alignment horizontal="center" wrapText="1"/>
    </xf>
    <xf numFmtId="0" fontId="18" fillId="0" borderId="23" xfId="0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19" fillId="0" borderId="15" xfId="0" applyFont="1" applyBorder="1" applyAlignment="1"/>
    <xf numFmtId="0" fontId="19" fillId="0" borderId="10" xfId="0" applyFont="1" applyBorder="1" applyAlignment="1"/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3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545306</xdr:colOff>
      <xdr:row>0</xdr:row>
      <xdr:rowOff>152400</xdr:rowOff>
    </xdr:from>
    <xdr:to>
      <xdr:col>6</xdr:col>
      <xdr:colOff>485774</xdr:colOff>
      <xdr:row>3</xdr:row>
      <xdr:rowOff>19050</xdr:rowOff>
    </xdr:to>
    <xdr:pic>
      <xdr:nvPicPr>
        <xdr:cNvPr id="3" name="Picture 2" descr="C:\Users\user\Desktop\Result XII 2021-22_files\image002.gif">
          <a:extLst>
            <a:ext uri="{FF2B5EF4-FFF2-40B4-BE49-F238E27FC236}">
              <a16:creationId xmlns:a16="http://schemas.microsoft.com/office/drawing/2014/main" xmlns="" id="{1D9A5A49-2026-4AD1-9B4F-2E7803398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98181" y="152400"/>
          <a:ext cx="550068" cy="4381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59531</xdr:colOff>
      <xdr:row>1</xdr:row>
      <xdr:rowOff>0</xdr:rowOff>
    </xdr:from>
    <xdr:to>
      <xdr:col>6</xdr:col>
      <xdr:colOff>609599</xdr:colOff>
      <xdr:row>3</xdr:row>
      <xdr:rowOff>57150</xdr:rowOff>
    </xdr:to>
    <xdr:pic>
      <xdr:nvPicPr>
        <xdr:cNvPr id="2" name="Picture 1" descr="C:\Users\user\Desktop\Result XII 2021-22_files\image002.gif">
          <a:extLst>
            <a:ext uri="{FF2B5EF4-FFF2-40B4-BE49-F238E27FC236}">
              <a16:creationId xmlns:a16="http://schemas.microsoft.com/office/drawing/2014/main" xmlns="" id="{1D9A5A49-2026-4AD1-9B4F-2E7803398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07681" y="190500"/>
          <a:ext cx="550068" cy="4381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478631</xdr:colOff>
      <xdr:row>1</xdr:row>
      <xdr:rowOff>28575</xdr:rowOff>
    </xdr:from>
    <xdr:to>
      <xdr:col>6</xdr:col>
      <xdr:colOff>419099</xdr:colOff>
      <xdr:row>3</xdr:row>
      <xdr:rowOff>85725</xdr:rowOff>
    </xdr:to>
    <xdr:pic>
      <xdr:nvPicPr>
        <xdr:cNvPr id="3" name="Picture 2" descr="C:\Users\user\Desktop\Result XII 2021-22_files\image002.gif">
          <a:extLst>
            <a:ext uri="{FF2B5EF4-FFF2-40B4-BE49-F238E27FC236}">
              <a16:creationId xmlns:a16="http://schemas.microsoft.com/office/drawing/2014/main" xmlns="" id="{1D9A5A49-2026-4AD1-9B4F-2E7803398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17256" y="219075"/>
          <a:ext cx="550068" cy="4381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opLeftCell="A28" workbookViewId="0">
      <selection activeCell="H33" sqref="H33"/>
    </sheetView>
  </sheetViews>
  <sheetFormatPr defaultRowHeight="15"/>
  <cols>
    <col min="1" max="1" width="4.7109375" customWidth="1"/>
    <col min="2" max="2" width="27.140625" customWidth="1"/>
    <col min="3" max="3" width="13.85546875" customWidth="1"/>
    <col min="8" max="8" width="12.5703125" customWidth="1"/>
    <col min="9" max="9" width="12.85546875" customWidth="1"/>
    <col min="11" max="12" width="12.42578125" customWidth="1"/>
  </cols>
  <sheetData>
    <row r="1" spans="1:13">
      <c r="A1" s="15"/>
      <c r="B1" s="91" t="s">
        <v>62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>
      <c r="A2" s="16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4"/>
    </row>
    <row r="3" spans="1:13">
      <c r="A3" s="16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4"/>
    </row>
    <row r="4" spans="1:13" ht="15" customHeight="1">
      <c r="A4" s="16"/>
      <c r="B4" s="93" t="s">
        <v>63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4"/>
    </row>
    <row r="5" spans="1:13">
      <c r="A5" s="16"/>
      <c r="B5" s="93" t="s">
        <v>64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4"/>
    </row>
    <row r="6" spans="1:13">
      <c r="A6" s="16"/>
      <c r="B6" s="93" t="s">
        <v>65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1:13">
      <c r="A7" s="16"/>
      <c r="B7" s="93" t="s">
        <v>66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5"/>
    </row>
    <row r="8" spans="1:13">
      <c r="A8" s="17" t="s">
        <v>85</v>
      </c>
      <c r="B8" s="1" t="s">
        <v>0</v>
      </c>
      <c r="C8" s="1" t="s">
        <v>1</v>
      </c>
      <c r="D8" s="1" t="s">
        <v>2</v>
      </c>
      <c r="E8" s="1" t="s">
        <v>49</v>
      </c>
      <c r="F8" s="1" t="s">
        <v>51</v>
      </c>
      <c r="G8" s="1" t="s">
        <v>50</v>
      </c>
      <c r="H8" s="1" t="s">
        <v>57</v>
      </c>
      <c r="I8" s="1" t="s">
        <v>52</v>
      </c>
      <c r="J8" s="1" t="s">
        <v>53</v>
      </c>
      <c r="K8" s="1" t="s">
        <v>71</v>
      </c>
      <c r="L8" s="1" t="s">
        <v>70</v>
      </c>
      <c r="M8" s="18"/>
    </row>
    <row r="9" spans="1:13" ht="15" customHeight="1">
      <c r="A9" s="17">
        <v>1</v>
      </c>
      <c r="B9" s="1" t="s">
        <v>3</v>
      </c>
      <c r="C9" s="1">
        <v>19640536</v>
      </c>
      <c r="D9" s="1" t="s">
        <v>4</v>
      </c>
      <c r="E9" s="1">
        <v>77</v>
      </c>
      <c r="F9" s="1">
        <v>87</v>
      </c>
      <c r="G9" s="1">
        <v>75</v>
      </c>
      <c r="H9" s="1">
        <v>90</v>
      </c>
      <c r="I9" s="1">
        <v>68</v>
      </c>
      <c r="J9" s="1"/>
      <c r="K9" s="1">
        <f>SUM(E9:J9)</f>
        <v>397</v>
      </c>
      <c r="L9" s="1">
        <f>K9/500*100</f>
        <v>79.400000000000006</v>
      </c>
      <c r="M9" s="18" t="s">
        <v>60</v>
      </c>
    </row>
    <row r="10" spans="1:13">
      <c r="A10" s="17">
        <v>2</v>
      </c>
      <c r="B10" s="1" t="s">
        <v>5</v>
      </c>
      <c r="C10" s="1">
        <v>19640541</v>
      </c>
      <c r="D10" s="1" t="s">
        <v>6</v>
      </c>
      <c r="E10" s="1">
        <v>89</v>
      </c>
      <c r="F10" s="1">
        <v>69</v>
      </c>
      <c r="G10" s="1">
        <v>75</v>
      </c>
      <c r="H10" s="3">
        <v>40</v>
      </c>
      <c r="I10" s="1">
        <v>56</v>
      </c>
      <c r="J10" s="1"/>
      <c r="K10" s="1">
        <f t="shared" ref="K10:K24" si="0">SUM(E10:J10)</f>
        <v>329</v>
      </c>
      <c r="L10" s="1">
        <f t="shared" ref="L10:L24" si="1">K10/500*100</f>
        <v>65.8</v>
      </c>
      <c r="M10" s="18" t="s">
        <v>60</v>
      </c>
    </row>
    <row r="11" spans="1:13">
      <c r="A11" s="17">
        <v>3</v>
      </c>
      <c r="B11" s="1" t="s">
        <v>9</v>
      </c>
      <c r="C11" s="1">
        <v>19640548</v>
      </c>
      <c r="D11" s="1" t="s">
        <v>10</v>
      </c>
      <c r="E11" s="1">
        <v>73</v>
      </c>
      <c r="F11" s="1">
        <v>86</v>
      </c>
      <c r="G11" s="1">
        <v>70</v>
      </c>
      <c r="H11" s="1">
        <v>64</v>
      </c>
      <c r="I11" s="1">
        <v>59</v>
      </c>
      <c r="J11" s="1"/>
      <c r="K11" s="1">
        <f t="shared" si="0"/>
        <v>352</v>
      </c>
      <c r="L11" s="1">
        <f t="shared" si="1"/>
        <v>70.399999999999991</v>
      </c>
      <c r="M11" s="18" t="s">
        <v>60</v>
      </c>
    </row>
    <row r="12" spans="1:13">
      <c r="A12" s="17">
        <v>4</v>
      </c>
      <c r="B12" s="1" t="s">
        <v>11</v>
      </c>
      <c r="C12" s="1">
        <v>19640544</v>
      </c>
      <c r="D12" s="1" t="s">
        <v>12</v>
      </c>
      <c r="E12" s="1">
        <v>84</v>
      </c>
      <c r="F12" s="1">
        <v>77</v>
      </c>
      <c r="G12" s="1">
        <v>68</v>
      </c>
      <c r="H12" s="1">
        <v>52</v>
      </c>
      <c r="I12" s="1">
        <v>52</v>
      </c>
      <c r="J12" s="1"/>
      <c r="K12" s="1">
        <f t="shared" si="0"/>
        <v>333</v>
      </c>
      <c r="L12" s="1">
        <f t="shared" si="1"/>
        <v>66.600000000000009</v>
      </c>
      <c r="M12" s="18" t="s">
        <v>60</v>
      </c>
    </row>
    <row r="13" spans="1:13">
      <c r="A13" s="17">
        <v>5</v>
      </c>
      <c r="B13" s="1" t="s">
        <v>13</v>
      </c>
      <c r="C13" s="1">
        <v>19640547</v>
      </c>
      <c r="D13" s="1" t="s">
        <v>14</v>
      </c>
      <c r="E13" s="1">
        <v>66</v>
      </c>
      <c r="F13" s="1">
        <v>63</v>
      </c>
      <c r="G13" s="1">
        <v>76</v>
      </c>
      <c r="H13" s="1">
        <v>74</v>
      </c>
      <c r="I13" s="1"/>
      <c r="J13" s="1">
        <v>75</v>
      </c>
      <c r="K13" s="1">
        <f t="shared" si="0"/>
        <v>354</v>
      </c>
      <c r="L13" s="1">
        <f t="shared" si="1"/>
        <v>70.8</v>
      </c>
      <c r="M13" s="18" t="s">
        <v>60</v>
      </c>
    </row>
    <row r="14" spans="1:13">
      <c r="A14" s="17">
        <v>6</v>
      </c>
      <c r="B14" s="1" t="s">
        <v>15</v>
      </c>
      <c r="C14" s="1">
        <v>19640550</v>
      </c>
      <c r="D14" s="1" t="s">
        <v>16</v>
      </c>
      <c r="E14" s="1">
        <v>84</v>
      </c>
      <c r="F14" s="1">
        <v>74</v>
      </c>
      <c r="G14" s="1">
        <v>62</v>
      </c>
      <c r="H14" s="1">
        <v>45</v>
      </c>
      <c r="I14" s="1">
        <v>49</v>
      </c>
      <c r="J14" s="1"/>
      <c r="K14" s="1">
        <f t="shared" si="0"/>
        <v>314</v>
      </c>
      <c r="L14" s="1">
        <f t="shared" si="1"/>
        <v>62.8</v>
      </c>
      <c r="M14" s="18" t="s">
        <v>60</v>
      </c>
    </row>
    <row r="15" spans="1:13">
      <c r="A15" s="17">
        <v>7</v>
      </c>
      <c r="B15" s="1" t="s">
        <v>17</v>
      </c>
      <c r="C15" s="1">
        <v>19640549</v>
      </c>
      <c r="D15" s="1" t="s">
        <v>18</v>
      </c>
      <c r="E15" s="1">
        <v>62</v>
      </c>
      <c r="F15" s="1">
        <v>72</v>
      </c>
      <c r="G15" s="1">
        <v>43</v>
      </c>
      <c r="H15" s="1">
        <v>44</v>
      </c>
      <c r="I15" s="1">
        <v>51</v>
      </c>
      <c r="J15" s="1"/>
      <c r="K15" s="1">
        <f t="shared" si="0"/>
        <v>272</v>
      </c>
      <c r="L15" s="1">
        <f t="shared" si="1"/>
        <v>54.400000000000006</v>
      </c>
      <c r="M15" s="18" t="s">
        <v>60</v>
      </c>
    </row>
    <row r="16" spans="1:13">
      <c r="A16" s="17">
        <v>8</v>
      </c>
      <c r="B16" s="1" t="s">
        <v>25</v>
      </c>
      <c r="C16" s="1">
        <v>19640543</v>
      </c>
      <c r="D16" s="1" t="s">
        <v>26</v>
      </c>
      <c r="E16" s="1">
        <v>65</v>
      </c>
      <c r="F16" s="1">
        <v>76</v>
      </c>
      <c r="G16" s="2">
        <v>26</v>
      </c>
      <c r="H16" s="2">
        <v>28</v>
      </c>
      <c r="I16" s="1">
        <v>50</v>
      </c>
      <c r="J16" s="1"/>
      <c r="K16" s="1">
        <f t="shared" si="0"/>
        <v>245</v>
      </c>
      <c r="L16" s="1">
        <f t="shared" si="1"/>
        <v>49</v>
      </c>
      <c r="M16" s="18" t="s">
        <v>61</v>
      </c>
    </row>
    <row r="17" spans="1:13">
      <c r="A17" s="17">
        <v>9</v>
      </c>
      <c r="B17" s="1" t="s">
        <v>27</v>
      </c>
      <c r="C17" s="1">
        <v>19640546</v>
      </c>
      <c r="D17" s="1" t="s">
        <v>28</v>
      </c>
      <c r="E17" s="1">
        <v>53</v>
      </c>
      <c r="F17" s="1">
        <v>55</v>
      </c>
      <c r="G17" s="1">
        <v>44</v>
      </c>
      <c r="H17" s="2">
        <v>25</v>
      </c>
      <c r="I17" s="1"/>
      <c r="J17" s="1">
        <v>67</v>
      </c>
      <c r="K17" s="1">
        <f t="shared" si="0"/>
        <v>244</v>
      </c>
      <c r="L17" s="1">
        <f t="shared" si="1"/>
        <v>48.8</v>
      </c>
      <c r="M17" s="18" t="s">
        <v>88</v>
      </c>
    </row>
    <row r="18" spans="1:13">
      <c r="A18" s="17">
        <v>10</v>
      </c>
      <c r="B18" s="1" t="s">
        <v>29</v>
      </c>
      <c r="C18" s="1">
        <v>19640538</v>
      </c>
      <c r="D18" s="1" t="s">
        <v>30</v>
      </c>
      <c r="E18" s="1">
        <v>57</v>
      </c>
      <c r="F18" s="1">
        <v>53</v>
      </c>
      <c r="G18" s="1">
        <v>44</v>
      </c>
      <c r="H18" s="2">
        <v>29</v>
      </c>
      <c r="I18" s="3">
        <v>48</v>
      </c>
      <c r="J18" s="1"/>
      <c r="K18" s="1">
        <f t="shared" si="0"/>
        <v>231</v>
      </c>
      <c r="L18" s="1">
        <f t="shared" si="1"/>
        <v>46.2</v>
      </c>
      <c r="M18" s="18" t="s">
        <v>88</v>
      </c>
    </row>
    <row r="19" spans="1:13">
      <c r="A19" s="17">
        <v>11</v>
      </c>
      <c r="B19" s="1" t="s">
        <v>31</v>
      </c>
      <c r="C19" s="1">
        <v>19640545</v>
      </c>
      <c r="D19" s="1" t="s">
        <v>32</v>
      </c>
      <c r="E19" s="1">
        <v>78</v>
      </c>
      <c r="F19" s="1">
        <v>84</v>
      </c>
      <c r="G19" s="1">
        <v>79</v>
      </c>
      <c r="H19" s="3">
        <v>68</v>
      </c>
      <c r="I19" s="1">
        <v>67</v>
      </c>
      <c r="J19" s="1"/>
      <c r="K19" s="1">
        <f t="shared" si="0"/>
        <v>376</v>
      </c>
      <c r="L19" s="1">
        <f t="shared" si="1"/>
        <v>75.2</v>
      </c>
      <c r="M19" s="18" t="s">
        <v>60</v>
      </c>
    </row>
    <row r="20" spans="1:13">
      <c r="A20" s="17">
        <v>12</v>
      </c>
      <c r="B20" s="1" t="s">
        <v>33</v>
      </c>
      <c r="C20" s="1">
        <v>19640542</v>
      </c>
      <c r="D20" s="1" t="s">
        <v>34</v>
      </c>
      <c r="E20" s="1">
        <v>90</v>
      </c>
      <c r="F20" s="1">
        <v>87</v>
      </c>
      <c r="G20" s="1">
        <v>73</v>
      </c>
      <c r="H20" s="3">
        <v>71</v>
      </c>
      <c r="I20" s="1">
        <v>62</v>
      </c>
      <c r="J20" s="1"/>
      <c r="K20" s="1">
        <f t="shared" si="0"/>
        <v>383</v>
      </c>
      <c r="L20" s="1">
        <f t="shared" si="1"/>
        <v>76.599999999999994</v>
      </c>
      <c r="M20" s="18" t="s">
        <v>60</v>
      </c>
    </row>
    <row r="21" spans="1:13">
      <c r="A21" s="17">
        <v>13</v>
      </c>
      <c r="B21" s="1" t="s">
        <v>35</v>
      </c>
      <c r="C21" s="1">
        <v>19640551</v>
      </c>
      <c r="D21" s="1" t="s">
        <v>36</v>
      </c>
      <c r="E21" s="1">
        <v>47</v>
      </c>
      <c r="F21" s="1">
        <v>43</v>
      </c>
      <c r="G21" s="2">
        <v>31</v>
      </c>
      <c r="H21" s="3">
        <v>37</v>
      </c>
      <c r="I21" s="3"/>
      <c r="J21" s="1">
        <v>60</v>
      </c>
      <c r="K21" s="1">
        <f t="shared" si="0"/>
        <v>218</v>
      </c>
      <c r="L21" s="1">
        <f t="shared" si="1"/>
        <v>43.6</v>
      </c>
      <c r="M21" s="18" t="s">
        <v>88</v>
      </c>
    </row>
    <row r="22" spans="1:13">
      <c r="A22" s="17">
        <v>14</v>
      </c>
      <c r="B22" s="1" t="s">
        <v>37</v>
      </c>
      <c r="C22" s="1">
        <v>19640540</v>
      </c>
      <c r="D22" s="1" t="s">
        <v>38</v>
      </c>
      <c r="E22" s="1">
        <v>75</v>
      </c>
      <c r="F22" s="1">
        <v>88</v>
      </c>
      <c r="G22" s="1">
        <v>68</v>
      </c>
      <c r="H22" s="3">
        <v>63</v>
      </c>
      <c r="I22" s="1">
        <v>70</v>
      </c>
      <c r="J22" s="1"/>
      <c r="K22" s="1">
        <f t="shared" si="0"/>
        <v>364</v>
      </c>
      <c r="L22" s="1">
        <f t="shared" si="1"/>
        <v>72.8</v>
      </c>
      <c r="M22" s="18" t="s">
        <v>60</v>
      </c>
    </row>
    <row r="23" spans="1:13">
      <c r="A23" s="17">
        <v>15</v>
      </c>
      <c r="B23" s="1" t="s">
        <v>43</v>
      </c>
      <c r="C23" s="1">
        <v>19640539</v>
      </c>
      <c r="D23" s="1" t="s">
        <v>44</v>
      </c>
      <c r="E23" s="1">
        <v>72</v>
      </c>
      <c r="F23" s="1">
        <v>81</v>
      </c>
      <c r="G23" s="1">
        <v>78</v>
      </c>
      <c r="H23" s="3">
        <v>67</v>
      </c>
      <c r="I23" s="1">
        <v>71</v>
      </c>
      <c r="J23" s="1"/>
      <c r="K23" s="1">
        <f t="shared" si="0"/>
        <v>369</v>
      </c>
      <c r="L23" s="1">
        <f t="shared" si="1"/>
        <v>73.8</v>
      </c>
      <c r="M23" s="18" t="s">
        <v>60</v>
      </c>
    </row>
    <row r="24" spans="1:13">
      <c r="A24" s="17">
        <v>16</v>
      </c>
      <c r="B24" s="1" t="s">
        <v>47</v>
      </c>
      <c r="C24" s="1">
        <v>19640537</v>
      </c>
      <c r="D24" s="1" t="s">
        <v>48</v>
      </c>
      <c r="E24" s="1">
        <v>86</v>
      </c>
      <c r="F24" s="1">
        <v>95</v>
      </c>
      <c r="G24" s="1">
        <v>88</v>
      </c>
      <c r="H24" s="3">
        <v>84</v>
      </c>
      <c r="I24" s="1">
        <v>65</v>
      </c>
      <c r="J24" s="1"/>
      <c r="K24" s="1">
        <f t="shared" si="0"/>
        <v>418</v>
      </c>
      <c r="L24" s="1">
        <f t="shared" si="1"/>
        <v>83.6</v>
      </c>
      <c r="M24" s="18" t="s">
        <v>60</v>
      </c>
    </row>
    <row r="25" spans="1:13">
      <c r="A25" s="16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20"/>
    </row>
    <row r="26" spans="1:13">
      <c r="A26" s="16"/>
      <c r="B26" s="19"/>
      <c r="C26" s="19"/>
      <c r="D26" s="19"/>
      <c r="E26" s="19"/>
      <c r="F26" s="19"/>
      <c r="G26" s="19"/>
      <c r="H26" s="19"/>
      <c r="I26" s="96" t="s">
        <v>68</v>
      </c>
      <c r="J26" s="96"/>
      <c r="K26" s="96"/>
      <c r="L26" s="96"/>
      <c r="M26" s="97"/>
    </row>
    <row r="27" spans="1:13">
      <c r="A27" s="16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</row>
    <row r="28" spans="1:13" ht="15.75">
      <c r="A28" s="16"/>
      <c r="B28" s="19"/>
      <c r="C28" s="19"/>
      <c r="D28" s="98" t="s">
        <v>73</v>
      </c>
      <c r="E28" s="98"/>
      <c r="F28" s="98"/>
      <c r="G28" s="98"/>
      <c r="H28" s="98"/>
      <c r="I28" s="4"/>
      <c r="J28" s="99" t="s">
        <v>74</v>
      </c>
      <c r="K28" s="99"/>
      <c r="L28" s="19"/>
      <c r="M28" s="20"/>
    </row>
    <row r="29" spans="1:13" ht="47.25">
      <c r="A29" s="16"/>
      <c r="B29" s="19"/>
      <c r="C29" s="19"/>
      <c r="D29" s="7" t="s">
        <v>75</v>
      </c>
      <c r="E29" s="100" t="s">
        <v>76</v>
      </c>
      <c r="F29" s="101"/>
      <c r="G29" s="7" t="s">
        <v>70</v>
      </c>
      <c r="H29" s="7" t="s">
        <v>77</v>
      </c>
      <c r="I29" s="4"/>
      <c r="J29" s="5" t="s">
        <v>78</v>
      </c>
      <c r="K29" s="6">
        <v>16</v>
      </c>
      <c r="L29" s="19"/>
      <c r="M29" s="20"/>
    </row>
    <row r="30" spans="1:13" ht="31.5">
      <c r="A30" s="16"/>
      <c r="B30" s="19"/>
      <c r="C30" s="19"/>
      <c r="D30" s="7">
        <v>1</v>
      </c>
      <c r="E30" s="100" t="s">
        <v>47</v>
      </c>
      <c r="F30" s="101"/>
      <c r="G30" s="14">
        <v>83.6</v>
      </c>
      <c r="H30" s="7" t="s">
        <v>79</v>
      </c>
      <c r="I30" s="4"/>
      <c r="J30" s="5" t="s">
        <v>80</v>
      </c>
      <c r="K30" s="6">
        <v>12</v>
      </c>
      <c r="L30" s="19"/>
      <c r="M30" s="20"/>
    </row>
    <row r="31" spans="1:13" ht="31.5">
      <c r="A31" s="16"/>
      <c r="B31" s="19"/>
      <c r="C31" s="19"/>
      <c r="D31" s="7">
        <v>2</v>
      </c>
      <c r="E31" s="102" t="s">
        <v>3</v>
      </c>
      <c r="F31" s="103"/>
      <c r="G31" s="8" t="s">
        <v>86</v>
      </c>
      <c r="H31" s="7" t="s">
        <v>81</v>
      </c>
      <c r="I31" s="4"/>
      <c r="J31" s="5" t="s">
        <v>82</v>
      </c>
      <c r="K31" s="6">
        <v>3</v>
      </c>
      <c r="L31" s="19"/>
      <c r="M31" s="20"/>
    </row>
    <row r="32" spans="1:13" ht="23.25" customHeight="1" thickBot="1">
      <c r="A32" s="16"/>
      <c r="B32" s="19"/>
      <c r="C32" s="19"/>
      <c r="D32" s="9">
        <v>3</v>
      </c>
      <c r="E32" s="89" t="s">
        <v>33</v>
      </c>
      <c r="F32" s="90"/>
      <c r="G32" s="10">
        <v>0.76</v>
      </c>
      <c r="H32" s="9" t="s">
        <v>83</v>
      </c>
      <c r="I32" s="11"/>
      <c r="J32" s="12" t="s">
        <v>84</v>
      </c>
      <c r="K32" s="13">
        <v>1</v>
      </c>
      <c r="L32" s="19"/>
      <c r="M32" s="20"/>
    </row>
    <row r="33" spans="1:13" ht="15.75" thickBot="1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3"/>
    </row>
  </sheetData>
  <mergeCells count="13">
    <mergeCell ref="E32:F32"/>
    <mergeCell ref="B1:M1"/>
    <mergeCell ref="B2:M3"/>
    <mergeCell ref="B4:M4"/>
    <mergeCell ref="B5:M5"/>
    <mergeCell ref="B6:M6"/>
    <mergeCell ref="B7:M7"/>
    <mergeCell ref="I26:M26"/>
    <mergeCell ref="D28:H28"/>
    <mergeCell ref="J28:K28"/>
    <mergeCell ref="E29:F29"/>
    <mergeCell ref="E30:F30"/>
    <mergeCell ref="E31:F31"/>
  </mergeCells>
  <pageMargins left="0.7" right="0.7" top="0.75" bottom="0.75" header="0.3" footer="0.3"/>
  <pageSetup paperSize="9"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sqref="A1:N7"/>
    </sheetView>
  </sheetViews>
  <sheetFormatPr defaultRowHeight="15"/>
  <cols>
    <col min="1" max="1" width="6.5703125" customWidth="1"/>
    <col min="2" max="2" width="19.5703125" customWidth="1"/>
    <col min="3" max="3" width="9.85546875" customWidth="1"/>
    <col min="4" max="4" width="11.7109375" customWidth="1"/>
    <col min="11" max="11" width="9.5703125" customWidth="1"/>
  </cols>
  <sheetData>
    <row r="1" spans="1:14">
      <c r="A1" s="15"/>
      <c r="B1" s="91" t="s">
        <v>62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</row>
    <row r="2" spans="1:14">
      <c r="A2" s="16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</row>
    <row r="3" spans="1:14">
      <c r="A3" s="16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</row>
    <row r="4" spans="1:14">
      <c r="A4" s="16"/>
      <c r="B4" s="93" t="s">
        <v>63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4"/>
    </row>
    <row r="5" spans="1:14">
      <c r="A5" s="16"/>
      <c r="B5" s="93" t="s">
        <v>64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4"/>
    </row>
    <row r="6" spans="1:14">
      <c r="A6" s="16"/>
      <c r="B6" s="93" t="s">
        <v>65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</row>
    <row r="7" spans="1:14">
      <c r="A7" s="16"/>
      <c r="B7" s="104" t="s">
        <v>67</v>
      </c>
      <c r="C7" s="93"/>
      <c r="D7" s="93"/>
      <c r="E7" s="104"/>
      <c r="F7" s="104"/>
      <c r="G7" s="104"/>
      <c r="H7" s="104"/>
      <c r="I7" s="104"/>
      <c r="J7" s="104"/>
      <c r="K7" s="104"/>
      <c r="L7" s="104"/>
      <c r="M7" s="104"/>
      <c r="N7" s="95"/>
    </row>
    <row r="8" spans="1:14">
      <c r="A8" s="17" t="s">
        <v>87</v>
      </c>
      <c r="B8" s="1" t="s">
        <v>0</v>
      </c>
      <c r="C8" s="1" t="s">
        <v>1</v>
      </c>
      <c r="D8" s="1" t="s">
        <v>2</v>
      </c>
      <c r="E8" s="1" t="s">
        <v>49</v>
      </c>
      <c r="F8" s="1" t="s">
        <v>58</v>
      </c>
      <c r="G8" s="1" t="s">
        <v>56</v>
      </c>
      <c r="H8" s="1" t="s">
        <v>54</v>
      </c>
      <c r="I8" s="1" t="s">
        <v>55</v>
      </c>
      <c r="J8" s="1" t="s">
        <v>53</v>
      </c>
      <c r="K8" s="1" t="s">
        <v>59</v>
      </c>
      <c r="L8" s="1" t="s">
        <v>71</v>
      </c>
      <c r="M8" s="1" t="s">
        <v>70</v>
      </c>
      <c r="N8" s="18"/>
    </row>
    <row r="9" spans="1:14">
      <c r="A9" s="17">
        <v>1</v>
      </c>
      <c r="B9" s="1" t="s">
        <v>7</v>
      </c>
      <c r="C9" s="1">
        <v>19640555</v>
      </c>
      <c r="D9" s="1" t="s">
        <v>8</v>
      </c>
      <c r="E9" s="1">
        <v>81</v>
      </c>
      <c r="F9" s="1">
        <v>66</v>
      </c>
      <c r="G9" s="1">
        <v>72</v>
      </c>
      <c r="H9" s="1"/>
      <c r="I9" s="1">
        <v>93</v>
      </c>
      <c r="J9" s="1">
        <v>86</v>
      </c>
      <c r="K9" s="1"/>
      <c r="L9" s="1">
        <f>SUM(E9:K9)</f>
        <v>398</v>
      </c>
      <c r="M9" s="1">
        <f>L9/500*100</f>
        <v>79.600000000000009</v>
      </c>
      <c r="N9" s="18" t="s">
        <v>60</v>
      </c>
    </row>
    <row r="10" spans="1:14">
      <c r="A10" s="17">
        <v>2</v>
      </c>
      <c r="B10" s="1" t="s">
        <v>19</v>
      </c>
      <c r="C10" s="1">
        <v>19640558</v>
      </c>
      <c r="D10" s="1" t="s">
        <v>20</v>
      </c>
      <c r="E10" s="1">
        <v>95</v>
      </c>
      <c r="F10" s="1">
        <v>85</v>
      </c>
      <c r="G10" s="1">
        <v>93</v>
      </c>
      <c r="H10" s="1"/>
      <c r="I10" s="1">
        <v>95</v>
      </c>
      <c r="J10" s="1">
        <v>96</v>
      </c>
      <c r="K10" s="1"/>
      <c r="L10" s="1">
        <f t="shared" ref="L10:L15" si="0">SUM(E10:K10)</f>
        <v>464</v>
      </c>
      <c r="M10" s="1">
        <f t="shared" ref="M10:M15" si="1">L10/500*100</f>
        <v>92.800000000000011</v>
      </c>
      <c r="N10" s="18" t="s">
        <v>60</v>
      </c>
    </row>
    <row r="11" spans="1:14">
      <c r="A11" s="17">
        <v>3</v>
      </c>
      <c r="B11" s="1" t="s">
        <v>21</v>
      </c>
      <c r="C11" s="1">
        <v>19640552</v>
      </c>
      <c r="D11" s="1" t="s">
        <v>22</v>
      </c>
      <c r="E11" s="1">
        <v>68</v>
      </c>
      <c r="F11" s="1">
        <v>53</v>
      </c>
      <c r="G11" s="1">
        <v>48</v>
      </c>
      <c r="H11" s="1"/>
      <c r="I11" s="1">
        <v>55</v>
      </c>
      <c r="J11" s="1"/>
      <c r="K11" s="3">
        <v>47</v>
      </c>
      <c r="L11" s="1">
        <f t="shared" si="0"/>
        <v>271</v>
      </c>
      <c r="M11" s="1">
        <f t="shared" si="1"/>
        <v>54.2</v>
      </c>
      <c r="N11" s="18" t="s">
        <v>60</v>
      </c>
    </row>
    <row r="12" spans="1:14">
      <c r="A12" s="17">
        <v>4</v>
      </c>
      <c r="B12" s="1" t="s">
        <v>23</v>
      </c>
      <c r="C12" s="1">
        <v>19640554</v>
      </c>
      <c r="D12" s="1" t="s">
        <v>24</v>
      </c>
      <c r="E12" s="1">
        <v>82</v>
      </c>
      <c r="F12" s="1">
        <v>71</v>
      </c>
      <c r="G12" s="1">
        <v>76</v>
      </c>
      <c r="H12" s="1"/>
      <c r="I12" s="1">
        <v>93</v>
      </c>
      <c r="J12" s="1">
        <v>90</v>
      </c>
      <c r="K12" s="1"/>
      <c r="L12" s="1">
        <f t="shared" si="0"/>
        <v>412</v>
      </c>
      <c r="M12" s="1">
        <f t="shared" si="1"/>
        <v>82.399999999999991</v>
      </c>
      <c r="N12" s="18" t="s">
        <v>60</v>
      </c>
    </row>
    <row r="13" spans="1:14">
      <c r="A13" s="17">
        <v>5</v>
      </c>
      <c r="B13" s="1" t="s">
        <v>39</v>
      </c>
      <c r="C13" s="1">
        <v>19640553</v>
      </c>
      <c r="D13" s="1" t="s">
        <v>40</v>
      </c>
      <c r="E13" s="1">
        <v>92</v>
      </c>
      <c r="F13" s="1">
        <v>76</v>
      </c>
      <c r="G13" s="1">
        <v>67</v>
      </c>
      <c r="H13" s="1">
        <v>59</v>
      </c>
      <c r="I13" s="1"/>
      <c r="J13" s="1">
        <v>86</v>
      </c>
      <c r="K13" s="1"/>
      <c r="L13" s="1">
        <f t="shared" si="0"/>
        <v>380</v>
      </c>
      <c r="M13" s="1">
        <f t="shared" si="1"/>
        <v>76</v>
      </c>
      <c r="N13" s="18" t="s">
        <v>60</v>
      </c>
    </row>
    <row r="14" spans="1:14">
      <c r="A14" s="17">
        <v>6</v>
      </c>
      <c r="B14" s="1" t="s">
        <v>41</v>
      </c>
      <c r="C14" s="1">
        <v>19640556</v>
      </c>
      <c r="D14" s="1" t="s">
        <v>42</v>
      </c>
      <c r="E14" s="1">
        <v>84</v>
      </c>
      <c r="F14" s="1">
        <v>68</v>
      </c>
      <c r="G14" s="1">
        <v>59</v>
      </c>
      <c r="H14" s="1">
        <v>48</v>
      </c>
      <c r="I14" s="1"/>
      <c r="J14" s="1">
        <v>80</v>
      </c>
      <c r="K14" s="1"/>
      <c r="L14" s="1">
        <f t="shared" si="0"/>
        <v>339</v>
      </c>
      <c r="M14" s="1">
        <f t="shared" si="1"/>
        <v>67.800000000000011</v>
      </c>
      <c r="N14" s="18" t="s">
        <v>60</v>
      </c>
    </row>
    <row r="15" spans="1:14">
      <c r="A15" s="17">
        <v>7</v>
      </c>
      <c r="B15" s="1" t="s">
        <v>45</v>
      </c>
      <c r="C15" s="1">
        <v>19640557</v>
      </c>
      <c r="D15" s="1" t="s">
        <v>46</v>
      </c>
      <c r="E15" s="1">
        <v>68</v>
      </c>
      <c r="F15" s="2">
        <v>40</v>
      </c>
      <c r="G15" s="3">
        <v>48</v>
      </c>
      <c r="H15" s="1">
        <v>46</v>
      </c>
      <c r="I15" s="1"/>
      <c r="J15" s="1">
        <v>77</v>
      </c>
      <c r="K15" s="1"/>
      <c r="L15" s="1">
        <f t="shared" si="0"/>
        <v>279</v>
      </c>
      <c r="M15" s="1">
        <f t="shared" si="1"/>
        <v>55.800000000000004</v>
      </c>
      <c r="N15" s="18" t="s">
        <v>69</v>
      </c>
    </row>
    <row r="16" spans="1:14">
      <c r="A16" s="16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</row>
    <row r="17" spans="1:14">
      <c r="A17" s="16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/>
    </row>
    <row r="18" spans="1:14">
      <c r="A18" s="16"/>
      <c r="B18" s="19"/>
      <c r="C18" s="19"/>
      <c r="D18" s="19"/>
      <c r="E18" s="19"/>
      <c r="F18" s="19"/>
      <c r="G18" s="19"/>
      <c r="H18" s="19"/>
      <c r="I18" s="19"/>
      <c r="J18" s="19"/>
      <c r="K18" s="96" t="s">
        <v>72</v>
      </c>
      <c r="L18" s="96"/>
      <c r="M18" s="96"/>
      <c r="N18" s="97"/>
    </row>
    <row r="19" spans="1:14">
      <c r="A19" s="16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0"/>
    </row>
    <row r="20" spans="1:14" ht="15.75">
      <c r="A20" s="16"/>
      <c r="B20" s="19"/>
      <c r="C20" s="19"/>
      <c r="D20" s="19"/>
      <c r="E20" s="98" t="s">
        <v>73</v>
      </c>
      <c r="F20" s="98"/>
      <c r="G20" s="98"/>
      <c r="H20" s="98"/>
      <c r="I20" s="98"/>
      <c r="J20" s="4"/>
      <c r="K20" s="99" t="s">
        <v>74</v>
      </c>
      <c r="L20" s="99"/>
      <c r="M20" s="19"/>
      <c r="N20" s="20"/>
    </row>
    <row r="21" spans="1:14" ht="47.25">
      <c r="A21" s="16"/>
      <c r="B21" s="19"/>
      <c r="C21" s="19"/>
      <c r="D21" s="19"/>
      <c r="E21" s="7" t="s">
        <v>75</v>
      </c>
      <c r="F21" s="100" t="s">
        <v>76</v>
      </c>
      <c r="G21" s="101"/>
      <c r="H21" s="7" t="s">
        <v>70</v>
      </c>
      <c r="I21" s="7" t="s">
        <v>77</v>
      </c>
      <c r="J21" s="4"/>
      <c r="K21" s="5" t="s">
        <v>78</v>
      </c>
      <c r="L21" s="6">
        <v>7</v>
      </c>
      <c r="M21" s="19"/>
      <c r="N21" s="20"/>
    </row>
    <row r="22" spans="1:14" ht="31.5">
      <c r="A22" s="16"/>
      <c r="B22" s="19"/>
      <c r="C22" s="19"/>
      <c r="D22" s="19"/>
      <c r="E22" s="7">
        <v>1</v>
      </c>
      <c r="F22" s="100" t="s">
        <v>19</v>
      </c>
      <c r="G22" s="101"/>
      <c r="H22" s="25">
        <v>0.93</v>
      </c>
      <c r="I22" s="7" t="s">
        <v>79</v>
      </c>
      <c r="J22" s="4"/>
      <c r="K22" s="5" t="s">
        <v>80</v>
      </c>
      <c r="L22" s="6">
        <v>6</v>
      </c>
      <c r="M22" s="19"/>
      <c r="N22" s="20"/>
    </row>
    <row r="23" spans="1:14" ht="31.5">
      <c r="A23" s="16"/>
      <c r="B23" s="19"/>
      <c r="C23" s="19"/>
      <c r="D23" s="19"/>
      <c r="E23" s="7">
        <v>2</v>
      </c>
      <c r="F23" s="102" t="s">
        <v>23</v>
      </c>
      <c r="G23" s="103"/>
      <c r="H23" s="8">
        <v>0.82</v>
      </c>
      <c r="I23" s="7" t="s">
        <v>81</v>
      </c>
      <c r="J23" s="4"/>
      <c r="K23" s="5" t="s">
        <v>82</v>
      </c>
      <c r="L23" s="6">
        <v>1</v>
      </c>
      <c r="M23" s="19"/>
      <c r="N23" s="20"/>
    </row>
    <row r="24" spans="1:14" ht="16.5" thickBot="1">
      <c r="A24" s="21"/>
      <c r="B24" s="22"/>
      <c r="C24" s="22"/>
      <c r="D24" s="22"/>
      <c r="E24" s="9">
        <v>3</v>
      </c>
      <c r="F24" s="89" t="s">
        <v>7</v>
      </c>
      <c r="G24" s="90"/>
      <c r="H24" s="10">
        <v>0.8</v>
      </c>
      <c r="I24" s="9" t="s">
        <v>83</v>
      </c>
      <c r="J24" s="11"/>
      <c r="K24" s="12" t="s">
        <v>84</v>
      </c>
      <c r="L24" s="13">
        <v>0</v>
      </c>
      <c r="M24" s="22"/>
      <c r="N24" s="23"/>
    </row>
  </sheetData>
  <mergeCells count="13">
    <mergeCell ref="F24:G24"/>
    <mergeCell ref="K18:N18"/>
    <mergeCell ref="B1:N1"/>
    <mergeCell ref="B2:N3"/>
    <mergeCell ref="B4:N4"/>
    <mergeCell ref="B5:N5"/>
    <mergeCell ref="B6:N6"/>
    <mergeCell ref="B7:N7"/>
    <mergeCell ref="E20:I20"/>
    <mergeCell ref="K20:L20"/>
    <mergeCell ref="F21:G21"/>
    <mergeCell ref="F22:G22"/>
    <mergeCell ref="F23:G23"/>
  </mergeCells>
  <pageMargins left="0.7" right="0.7" top="0.75" bottom="0.75" header="0.3" footer="0.3"/>
  <pageSetup paperSize="9" scale="9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58"/>
  <sheetViews>
    <sheetView tabSelected="1" topLeftCell="A28" workbookViewId="0">
      <selection activeCell="O36" sqref="O36"/>
    </sheetView>
  </sheetViews>
  <sheetFormatPr defaultRowHeight="15"/>
  <cols>
    <col min="1" max="1" width="4.28515625" customWidth="1"/>
    <col min="2" max="2" width="33.28515625" customWidth="1"/>
    <col min="3" max="3" width="10.7109375" customWidth="1"/>
    <col min="5" max="5" width="6.140625" customWidth="1"/>
    <col min="7" max="7" width="13.7109375" customWidth="1"/>
    <col min="8" max="8" width="8.7109375" customWidth="1"/>
    <col min="9" max="9" width="7.42578125" customWidth="1"/>
    <col min="11" max="11" width="7" customWidth="1"/>
    <col min="12" max="12" width="8.140625" customWidth="1"/>
    <col min="15" max="15" width="7" customWidth="1"/>
  </cols>
  <sheetData>
    <row r="1" spans="1:16" ht="15" customHeight="1">
      <c r="A1" s="55"/>
      <c r="B1" s="91" t="s">
        <v>62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56"/>
      <c r="P1" s="57"/>
    </row>
    <row r="2" spans="1:16" ht="15" customHeight="1">
      <c r="A2" s="58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59"/>
      <c r="P2" s="60"/>
    </row>
    <row r="3" spans="1:16" ht="15" customHeight="1">
      <c r="A3" s="5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59"/>
      <c r="P3" s="60"/>
    </row>
    <row r="4" spans="1:16" ht="15" customHeight="1">
      <c r="A4" s="58"/>
      <c r="B4" s="93" t="s">
        <v>63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59"/>
      <c r="P4" s="60"/>
    </row>
    <row r="5" spans="1:16" ht="15" customHeight="1">
      <c r="A5" s="58"/>
      <c r="B5" s="93" t="s">
        <v>64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59"/>
      <c r="P5" s="60"/>
    </row>
    <row r="6" spans="1:16" ht="15" customHeight="1">
      <c r="A6" s="58"/>
      <c r="B6" s="93" t="s">
        <v>65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9"/>
      <c r="P6" s="60"/>
    </row>
    <row r="7" spans="1:16" ht="15" customHeight="1">
      <c r="A7" s="58"/>
      <c r="B7" s="93" t="s">
        <v>167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9"/>
      <c r="P7" s="60"/>
    </row>
    <row r="8" spans="1:16" ht="15" customHeight="1">
      <c r="A8" s="58"/>
      <c r="B8" s="59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59"/>
      <c r="P8" s="60"/>
    </row>
    <row r="9" spans="1:16" ht="31.5">
      <c r="A9" s="61" t="s">
        <v>179</v>
      </c>
      <c r="B9" s="62" t="s">
        <v>0</v>
      </c>
      <c r="C9" s="62" t="s">
        <v>1</v>
      </c>
      <c r="D9" s="62" t="s">
        <v>2</v>
      </c>
      <c r="E9" s="50" t="s">
        <v>49</v>
      </c>
      <c r="F9" s="50" t="s">
        <v>168</v>
      </c>
      <c r="G9" s="51" t="s">
        <v>169</v>
      </c>
      <c r="H9" s="51" t="s">
        <v>170</v>
      </c>
      <c r="I9" s="50" t="s">
        <v>171</v>
      </c>
      <c r="J9" s="52" t="s">
        <v>172</v>
      </c>
      <c r="K9" s="50" t="s">
        <v>173</v>
      </c>
      <c r="L9" s="52" t="s">
        <v>174</v>
      </c>
      <c r="M9" s="50" t="s">
        <v>70</v>
      </c>
      <c r="N9" s="50" t="s">
        <v>175</v>
      </c>
      <c r="O9" s="52" t="s">
        <v>176</v>
      </c>
      <c r="P9" s="53" t="s">
        <v>77</v>
      </c>
    </row>
    <row r="10" spans="1:16" ht="15.75">
      <c r="A10" s="61"/>
      <c r="B10" s="62"/>
      <c r="C10" s="62"/>
      <c r="D10" s="62"/>
      <c r="E10" s="50">
        <v>184</v>
      </c>
      <c r="F10" s="50">
        <v>85</v>
      </c>
      <c r="G10" s="50">
        <v>41</v>
      </c>
      <c r="H10" s="50">
        <v>241</v>
      </c>
      <c r="I10" s="50">
        <v>86</v>
      </c>
      <c r="J10" s="50">
        <v>87</v>
      </c>
      <c r="K10" s="50">
        <v>401</v>
      </c>
      <c r="L10" s="52">
        <v>600</v>
      </c>
      <c r="M10" s="50"/>
      <c r="N10" s="50"/>
      <c r="O10" s="52"/>
      <c r="P10" s="53"/>
    </row>
    <row r="11" spans="1:16" ht="15" customHeight="1">
      <c r="A11" s="63">
        <v>1</v>
      </c>
      <c r="B11" s="64" t="s">
        <v>125</v>
      </c>
      <c r="C11" s="64">
        <v>19158502</v>
      </c>
      <c r="D11" s="64" t="s">
        <v>126</v>
      </c>
      <c r="E11" s="64">
        <v>49</v>
      </c>
      <c r="F11" s="64">
        <v>52</v>
      </c>
      <c r="G11" s="64"/>
      <c r="H11" s="64">
        <v>36</v>
      </c>
      <c r="I11" s="64">
        <v>38</v>
      </c>
      <c r="J11" s="64">
        <v>49</v>
      </c>
      <c r="K11" s="64">
        <v>81</v>
      </c>
      <c r="L11" s="64">
        <f>SUM(E11:K11)</f>
        <v>305</v>
      </c>
      <c r="M11" s="27">
        <f t="shared" ref="M11:M49" si="0">L11/600*100</f>
        <v>50.833333333333329</v>
      </c>
      <c r="N11" s="64" t="s">
        <v>177</v>
      </c>
      <c r="O11" s="65" t="s">
        <v>81</v>
      </c>
      <c r="P11" s="66"/>
    </row>
    <row r="12" spans="1:16" ht="15" customHeight="1">
      <c r="A12" s="63">
        <v>2</v>
      </c>
      <c r="B12" s="64" t="s">
        <v>141</v>
      </c>
      <c r="C12" s="64">
        <v>19158493</v>
      </c>
      <c r="D12" s="64" t="s">
        <v>142</v>
      </c>
      <c r="E12" s="67">
        <v>67</v>
      </c>
      <c r="F12" s="64">
        <v>72</v>
      </c>
      <c r="G12" s="64"/>
      <c r="H12" s="64">
        <v>42</v>
      </c>
      <c r="I12" s="64">
        <v>54</v>
      </c>
      <c r="J12" s="64">
        <v>65</v>
      </c>
      <c r="K12" s="64">
        <v>76</v>
      </c>
      <c r="L12" s="64">
        <f>SUM(F12:K12)</f>
        <v>309</v>
      </c>
      <c r="M12" s="27">
        <f t="shared" si="0"/>
        <v>51.5</v>
      </c>
      <c r="N12" s="64" t="s">
        <v>177</v>
      </c>
      <c r="O12" s="65" t="s">
        <v>81</v>
      </c>
      <c r="P12" s="66"/>
    </row>
    <row r="13" spans="1:16" ht="15" customHeight="1">
      <c r="A13" s="63">
        <v>3</v>
      </c>
      <c r="B13" s="64" t="s">
        <v>137</v>
      </c>
      <c r="C13" s="64">
        <v>19158474</v>
      </c>
      <c r="D13" s="64" t="s">
        <v>138</v>
      </c>
      <c r="E13" s="64">
        <v>47</v>
      </c>
      <c r="F13" s="64">
        <v>60</v>
      </c>
      <c r="G13" s="64">
        <v>35</v>
      </c>
      <c r="H13" s="64"/>
      <c r="I13" s="64">
        <v>30</v>
      </c>
      <c r="J13" s="64">
        <v>43</v>
      </c>
      <c r="K13" s="64">
        <v>79</v>
      </c>
      <c r="L13" s="64">
        <f t="shared" ref="L13:L49" si="1">SUM(E13:K13)</f>
        <v>294</v>
      </c>
      <c r="M13" s="27">
        <f t="shared" si="0"/>
        <v>49</v>
      </c>
      <c r="N13" s="64" t="s">
        <v>177</v>
      </c>
      <c r="O13" s="65" t="s">
        <v>81</v>
      </c>
      <c r="P13" s="66"/>
    </row>
    <row r="14" spans="1:16" ht="15.75" customHeight="1">
      <c r="A14" s="63">
        <v>4</v>
      </c>
      <c r="B14" s="64" t="s">
        <v>97</v>
      </c>
      <c r="C14" s="64">
        <v>19158475</v>
      </c>
      <c r="D14" s="64" t="s">
        <v>98</v>
      </c>
      <c r="E14" s="64">
        <v>78</v>
      </c>
      <c r="F14" s="64">
        <v>84</v>
      </c>
      <c r="G14" s="64">
        <v>77</v>
      </c>
      <c r="H14" s="64"/>
      <c r="I14" s="64">
        <v>61</v>
      </c>
      <c r="J14" s="64">
        <v>50</v>
      </c>
      <c r="K14" s="64">
        <v>76</v>
      </c>
      <c r="L14" s="64">
        <f t="shared" si="1"/>
        <v>426</v>
      </c>
      <c r="M14" s="27">
        <f t="shared" si="0"/>
        <v>71</v>
      </c>
      <c r="N14" s="64" t="s">
        <v>177</v>
      </c>
      <c r="O14" s="65" t="s">
        <v>79</v>
      </c>
      <c r="P14" s="68"/>
    </row>
    <row r="15" spans="1:16" ht="15.75">
      <c r="A15" s="63">
        <v>5</v>
      </c>
      <c r="B15" s="64" t="s">
        <v>99</v>
      </c>
      <c r="C15" s="64">
        <v>19158476</v>
      </c>
      <c r="D15" s="64" t="s">
        <v>100</v>
      </c>
      <c r="E15" s="64">
        <v>74</v>
      </c>
      <c r="F15" s="64">
        <v>71</v>
      </c>
      <c r="G15" s="64">
        <v>48</v>
      </c>
      <c r="H15" s="64"/>
      <c r="I15" s="64">
        <v>75</v>
      </c>
      <c r="J15" s="64">
        <v>72</v>
      </c>
      <c r="K15" s="64">
        <v>92</v>
      </c>
      <c r="L15" s="64">
        <f t="shared" si="1"/>
        <v>432</v>
      </c>
      <c r="M15" s="27">
        <f t="shared" si="0"/>
        <v>72</v>
      </c>
      <c r="N15" s="64" t="s">
        <v>177</v>
      </c>
      <c r="O15" s="65" t="s">
        <v>79</v>
      </c>
      <c r="P15" s="68"/>
    </row>
    <row r="16" spans="1:16" ht="18.75">
      <c r="A16" s="63">
        <v>6</v>
      </c>
      <c r="B16" s="64" t="s">
        <v>145</v>
      </c>
      <c r="C16" s="64">
        <v>19158494</v>
      </c>
      <c r="D16" s="64" t="s">
        <v>146</v>
      </c>
      <c r="E16" s="64">
        <v>73</v>
      </c>
      <c r="F16" s="64">
        <v>80</v>
      </c>
      <c r="G16" s="64"/>
      <c r="H16" s="64">
        <v>50</v>
      </c>
      <c r="I16" s="64">
        <v>77</v>
      </c>
      <c r="J16" s="64">
        <v>88</v>
      </c>
      <c r="K16" s="64">
        <v>83</v>
      </c>
      <c r="L16" s="64">
        <f t="shared" si="1"/>
        <v>451</v>
      </c>
      <c r="M16" s="27">
        <f t="shared" si="0"/>
        <v>75.166666666666671</v>
      </c>
      <c r="N16" s="64" t="s">
        <v>177</v>
      </c>
      <c r="O16" s="65" t="s">
        <v>79</v>
      </c>
      <c r="P16" s="66"/>
    </row>
    <row r="17" spans="1:17" ht="15" customHeight="1">
      <c r="A17" s="63">
        <v>7</v>
      </c>
      <c r="B17" s="64" t="s">
        <v>163</v>
      </c>
      <c r="C17" s="64">
        <v>19158477</v>
      </c>
      <c r="D17" s="64" t="s">
        <v>164</v>
      </c>
      <c r="E17" s="64">
        <v>73</v>
      </c>
      <c r="F17" s="64">
        <v>68</v>
      </c>
      <c r="G17" s="64">
        <v>48</v>
      </c>
      <c r="H17" s="64"/>
      <c r="I17" s="64">
        <v>60</v>
      </c>
      <c r="J17" s="64">
        <v>57</v>
      </c>
      <c r="K17" s="64">
        <v>79</v>
      </c>
      <c r="L17" s="64">
        <f t="shared" si="1"/>
        <v>385</v>
      </c>
      <c r="M17" s="27">
        <f t="shared" si="0"/>
        <v>64.166666666666671</v>
      </c>
      <c r="N17" s="64" t="s">
        <v>177</v>
      </c>
      <c r="O17" s="65" t="s">
        <v>79</v>
      </c>
      <c r="P17" s="69"/>
    </row>
    <row r="18" spans="1:17" ht="14.25" customHeight="1">
      <c r="A18" s="63">
        <v>8</v>
      </c>
      <c r="B18" s="64" t="s">
        <v>89</v>
      </c>
      <c r="C18" s="64">
        <v>19158495</v>
      </c>
      <c r="D18" s="64" t="s">
        <v>90</v>
      </c>
      <c r="E18" s="64">
        <v>45</v>
      </c>
      <c r="F18" s="64">
        <v>67</v>
      </c>
      <c r="G18" s="64"/>
      <c r="H18" s="64">
        <v>30</v>
      </c>
      <c r="I18" s="64">
        <v>41</v>
      </c>
      <c r="J18" s="64">
        <v>58</v>
      </c>
      <c r="K18" s="64">
        <v>77</v>
      </c>
      <c r="L18" s="64">
        <f t="shared" si="1"/>
        <v>318</v>
      </c>
      <c r="M18" s="27">
        <f t="shared" si="0"/>
        <v>53</v>
      </c>
      <c r="N18" s="50" t="s">
        <v>177</v>
      </c>
      <c r="O18" s="54" t="s">
        <v>81</v>
      </c>
      <c r="P18" s="53"/>
    </row>
    <row r="19" spans="1:17" ht="18.75">
      <c r="A19" s="63">
        <v>9</v>
      </c>
      <c r="B19" s="64" t="s">
        <v>149</v>
      </c>
      <c r="C19" s="64">
        <v>19158469</v>
      </c>
      <c r="D19" s="64" t="s">
        <v>150</v>
      </c>
      <c r="E19" s="64">
        <v>84</v>
      </c>
      <c r="F19" s="64">
        <v>78</v>
      </c>
      <c r="G19" s="64">
        <v>59</v>
      </c>
      <c r="H19" s="64"/>
      <c r="I19" s="64">
        <v>66</v>
      </c>
      <c r="J19" s="64">
        <v>82</v>
      </c>
      <c r="K19" s="64">
        <v>88</v>
      </c>
      <c r="L19" s="64">
        <f t="shared" si="1"/>
        <v>457</v>
      </c>
      <c r="M19" s="27">
        <f t="shared" si="0"/>
        <v>76.166666666666671</v>
      </c>
      <c r="N19" s="64" t="s">
        <v>177</v>
      </c>
      <c r="O19" s="65" t="s">
        <v>79</v>
      </c>
      <c r="P19" s="66"/>
    </row>
    <row r="20" spans="1:17" ht="15.75">
      <c r="A20" s="63">
        <v>10</v>
      </c>
      <c r="B20" s="64" t="s">
        <v>105</v>
      </c>
      <c r="C20" s="64">
        <v>19158496</v>
      </c>
      <c r="D20" s="64" t="s">
        <v>106</v>
      </c>
      <c r="E20" s="64">
        <v>56</v>
      </c>
      <c r="F20" s="64">
        <v>86</v>
      </c>
      <c r="G20" s="64"/>
      <c r="H20" s="64">
        <v>28</v>
      </c>
      <c r="I20" s="64">
        <v>33</v>
      </c>
      <c r="J20" s="64">
        <v>45</v>
      </c>
      <c r="K20" s="64">
        <v>70</v>
      </c>
      <c r="L20" s="64">
        <f t="shared" si="1"/>
        <v>318</v>
      </c>
      <c r="M20" s="27">
        <f t="shared" si="0"/>
        <v>53</v>
      </c>
      <c r="N20" s="64" t="s">
        <v>177</v>
      </c>
      <c r="O20" s="65" t="s">
        <v>81</v>
      </c>
      <c r="P20" s="68"/>
    </row>
    <row r="21" spans="1:17" ht="18.75">
      <c r="A21" s="63">
        <v>11</v>
      </c>
      <c r="B21" s="64" t="s">
        <v>151</v>
      </c>
      <c r="C21" s="64">
        <v>19158503</v>
      </c>
      <c r="D21" s="64" t="s">
        <v>152</v>
      </c>
      <c r="E21" s="64">
        <v>29</v>
      </c>
      <c r="F21" s="64">
        <v>47</v>
      </c>
      <c r="G21" s="64"/>
      <c r="H21" s="70">
        <v>21</v>
      </c>
      <c r="I21" s="70">
        <v>27</v>
      </c>
      <c r="J21" s="64">
        <v>45</v>
      </c>
      <c r="K21" s="64">
        <v>57</v>
      </c>
      <c r="L21" s="64">
        <f t="shared" si="1"/>
        <v>226</v>
      </c>
      <c r="M21" s="27">
        <f t="shared" si="0"/>
        <v>37.666666666666664</v>
      </c>
      <c r="N21" s="70" t="s">
        <v>178</v>
      </c>
      <c r="O21" s="65" t="s">
        <v>83</v>
      </c>
      <c r="P21" s="66"/>
    </row>
    <row r="22" spans="1:17" ht="18.75">
      <c r="A22" s="63">
        <v>12</v>
      </c>
      <c r="B22" s="64" t="s">
        <v>139</v>
      </c>
      <c r="C22" s="64">
        <v>19158478</v>
      </c>
      <c r="D22" s="64" t="s">
        <v>140</v>
      </c>
      <c r="E22" s="64">
        <v>68</v>
      </c>
      <c r="F22" s="64">
        <v>67</v>
      </c>
      <c r="G22" s="64">
        <v>63</v>
      </c>
      <c r="H22" s="64"/>
      <c r="I22" s="64">
        <v>68</v>
      </c>
      <c r="J22" s="64">
        <v>72</v>
      </c>
      <c r="K22" s="64">
        <v>78</v>
      </c>
      <c r="L22" s="64">
        <f t="shared" si="1"/>
        <v>416</v>
      </c>
      <c r="M22" s="27">
        <f t="shared" si="0"/>
        <v>69.333333333333343</v>
      </c>
      <c r="N22" s="64" t="s">
        <v>177</v>
      </c>
      <c r="O22" s="65" t="s">
        <v>79</v>
      </c>
      <c r="P22" s="66"/>
    </row>
    <row r="23" spans="1:17" ht="15.75">
      <c r="A23" s="63">
        <v>13</v>
      </c>
      <c r="B23" s="64" t="s">
        <v>109</v>
      </c>
      <c r="C23" s="64">
        <v>19158479</v>
      </c>
      <c r="D23" s="64" t="s">
        <v>110</v>
      </c>
      <c r="E23" s="64">
        <v>79</v>
      </c>
      <c r="F23" s="64">
        <v>85</v>
      </c>
      <c r="G23" s="64">
        <v>61</v>
      </c>
      <c r="H23" s="64"/>
      <c r="I23" s="64">
        <v>73</v>
      </c>
      <c r="J23" s="64">
        <v>75</v>
      </c>
      <c r="K23" s="64">
        <v>73</v>
      </c>
      <c r="L23" s="64">
        <f t="shared" si="1"/>
        <v>446</v>
      </c>
      <c r="M23" s="27">
        <f t="shared" si="0"/>
        <v>74.333333333333329</v>
      </c>
      <c r="N23" s="64" t="s">
        <v>177</v>
      </c>
      <c r="O23" s="65" t="s">
        <v>79</v>
      </c>
      <c r="P23" s="69"/>
    </row>
    <row r="24" spans="1:17" ht="15.75">
      <c r="A24" s="63">
        <v>14</v>
      </c>
      <c r="B24" s="64" t="s">
        <v>113</v>
      </c>
      <c r="C24" s="64">
        <v>19158504</v>
      </c>
      <c r="D24" s="64" t="s">
        <v>114</v>
      </c>
      <c r="E24" s="64">
        <v>48</v>
      </c>
      <c r="F24" s="64">
        <v>64</v>
      </c>
      <c r="G24" s="64"/>
      <c r="H24" s="64">
        <v>27</v>
      </c>
      <c r="I24" s="64">
        <v>34</v>
      </c>
      <c r="J24" s="64">
        <v>53</v>
      </c>
      <c r="K24" s="64">
        <v>67</v>
      </c>
      <c r="L24" s="64">
        <f t="shared" si="1"/>
        <v>293</v>
      </c>
      <c r="M24" s="27">
        <f t="shared" si="0"/>
        <v>48.833333333333336</v>
      </c>
      <c r="N24" s="64" t="s">
        <v>177</v>
      </c>
      <c r="O24" s="65" t="s">
        <v>81</v>
      </c>
      <c r="P24" s="69"/>
    </row>
    <row r="25" spans="1:17" ht="15.75">
      <c r="A25" s="63">
        <v>15</v>
      </c>
      <c r="B25" s="64" t="s">
        <v>91</v>
      </c>
      <c r="C25" s="64">
        <v>19158497</v>
      </c>
      <c r="D25" s="64" t="s">
        <v>92</v>
      </c>
      <c r="E25" s="64">
        <v>52</v>
      </c>
      <c r="F25" s="64">
        <v>48</v>
      </c>
      <c r="G25" s="64"/>
      <c r="H25" s="70">
        <v>21</v>
      </c>
      <c r="I25" s="70">
        <v>28</v>
      </c>
      <c r="J25" s="64">
        <v>45</v>
      </c>
      <c r="K25" s="64">
        <v>64</v>
      </c>
      <c r="L25" s="64">
        <f t="shared" si="1"/>
        <v>258</v>
      </c>
      <c r="M25" s="27">
        <f t="shared" si="0"/>
        <v>43</v>
      </c>
      <c r="N25" s="70" t="s">
        <v>178</v>
      </c>
      <c r="O25" s="65" t="s">
        <v>81</v>
      </c>
      <c r="P25" s="68"/>
    </row>
    <row r="26" spans="1:17" ht="15.75">
      <c r="A26" s="63">
        <v>16</v>
      </c>
      <c r="B26" s="64" t="s">
        <v>93</v>
      </c>
      <c r="C26" s="64">
        <v>19158470</v>
      </c>
      <c r="D26" s="64" t="s">
        <v>94</v>
      </c>
      <c r="E26" s="64">
        <v>90</v>
      </c>
      <c r="F26" s="64">
        <v>69</v>
      </c>
      <c r="G26" s="64">
        <v>56</v>
      </c>
      <c r="H26" s="64"/>
      <c r="I26" s="64">
        <v>79</v>
      </c>
      <c r="J26" s="64">
        <v>81</v>
      </c>
      <c r="K26" s="64">
        <v>87</v>
      </c>
      <c r="L26" s="64">
        <f t="shared" si="1"/>
        <v>462</v>
      </c>
      <c r="M26" s="27">
        <f t="shared" si="0"/>
        <v>77</v>
      </c>
      <c r="N26" s="64" t="s">
        <v>177</v>
      </c>
      <c r="O26" s="65" t="s">
        <v>79</v>
      </c>
      <c r="P26" s="68"/>
    </row>
    <row r="27" spans="1:17" ht="15.75">
      <c r="A27" s="63">
        <v>17</v>
      </c>
      <c r="B27" s="64" t="s">
        <v>165</v>
      </c>
      <c r="C27" s="64">
        <v>19158498</v>
      </c>
      <c r="D27" s="64" t="s">
        <v>166</v>
      </c>
      <c r="E27" s="64">
        <v>60</v>
      </c>
      <c r="F27" s="64">
        <v>69</v>
      </c>
      <c r="G27" s="64">
        <v>28</v>
      </c>
      <c r="H27" s="64"/>
      <c r="I27" s="64">
        <v>40</v>
      </c>
      <c r="J27" s="64">
        <v>37</v>
      </c>
      <c r="K27" s="64">
        <v>78</v>
      </c>
      <c r="L27" s="64">
        <f t="shared" si="1"/>
        <v>312</v>
      </c>
      <c r="M27" s="27">
        <f t="shared" si="0"/>
        <v>52</v>
      </c>
      <c r="N27" s="64" t="s">
        <v>177</v>
      </c>
      <c r="O27" s="65" t="s">
        <v>81</v>
      </c>
      <c r="P27" s="68"/>
      <c r="Q27" s="26"/>
    </row>
    <row r="28" spans="1:17" ht="18.75">
      <c r="A28" s="63">
        <v>18</v>
      </c>
      <c r="B28" s="64" t="s">
        <v>133</v>
      </c>
      <c r="C28" s="64">
        <v>19158471</v>
      </c>
      <c r="D28" s="64" t="s">
        <v>134</v>
      </c>
      <c r="E28" s="64">
        <v>77</v>
      </c>
      <c r="F28" s="64">
        <v>76</v>
      </c>
      <c r="G28" s="64">
        <v>58</v>
      </c>
      <c r="H28" s="64"/>
      <c r="I28" s="64">
        <v>82</v>
      </c>
      <c r="J28" s="64">
        <v>83</v>
      </c>
      <c r="K28" s="64">
        <v>90</v>
      </c>
      <c r="L28" s="64">
        <f t="shared" si="1"/>
        <v>466</v>
      </c>
      <c r="M28" s="27">
        <f t="shared" si="0"/>
        <v>77.666666666666657</v>
      </c>
      <c r="N28" s="64" t="s">
        <v>177</v>
      </c>
      <c r="O28" s="65" t="s">
        <v>79</v>
      </c>
      <c r="P28" s="66"/>
      <c r="Q28" s="26"/>
    </row>
    <row r="29" spans="1:17" ht="15.75">
      <c r="A29" s="63">
        <v>19</v>
      </c>
      <c r="B29" s="64" t="s">
        <v>101</v>
      </c>
      <c r="C29" s="64">
        <v>19158480</v>
      </c>
      <c r="D29" s="64" t="s">
        <v>102</v>
      </c>
      <c r="E29" s="64">
        <v>88</v>
      </c>
      <c r="F29" s="64">
        <v>88</v>
      </c>
      <c r="G29" s="64">
        <v>64</v>
      </c>
      <c r="H29" s="64"/>
      <c r="I29" s="64">
        <v>84</v>
      </c>
      <c r="J29" s="64">
        <v>87</v>
      </c>
      <c r="K29" s="64">
        <v>69</v>
      </c>
      <c r="L29" s="64">
        <f t="shared" si="1"/>
        <v>480</v>
      </c>
      <c r="M29" s="27">
        <f t="shared" si="0"/>
        <v>80</v>
      </c>
      <c r="N29" s="64" t="s">
        <v>177</v>
      </c>
      <c r="O29" s="65" t="s">
        <v>79</v>
      </c>
      <c r="P29" s="68"/>
      <c r="Q29" s="26"/>
    </row>
    <row r="30" spans="1:17" ht="15.75">
      <c r="A30" s="63">
        <v>20</v>
      </c>
      <c r="B30" s="64" t="s">
        <v>119</v>
      </c>
      <c r="C30" s="64">
        <v>19158505</v>
      </c>
      <c r="D30" s="64" t="s">
        <v>120</v>
      </c>
      <c r="E30" s="64">
        <v>52</v>
      </c>
      <c r="F30" s="64">
        <v>69</v>
      </c>
      <c r="G30" s="64"/>
      <c r="H30" s="64">
        <v>27</v>
      </c>
      <c r="I30" s="64">
        <v>36</v>
      </c>
      <c r="J30" s="64">
        <v>54</v>
      </c>
      <c r="K30" s="64">
        <v>82</v>
      </c>
      <c r="L30" s="64">
        <f t="shared" si="1"/>
        <v>320</v>
      </c>
      <c r="M30" s="27">
        <f t="shared" si="0"/>
        <v>53.333333333333336</v>
      </c>
      <c r="N30" s="64" t="s">
        <v>177</v>
      </c>
      <c r="O30" s="65" t="s">
        <v>81</v>
      </c>
      <c r="P30" s="69"/>
      <c r="Q30" s="26"/>
    </row>
    <row r="31" spans="1:17" ht="18.75">
      <c r="A31" s="63">
        <v>21</v>
      </c>
      <c r="B31" s="64" t="s">
        <v>143</v>
      </c>
      <c r="C31" s="64">
        <v>19158499</v>
      </c>
      <c r="D31" s="64" t="s">
        <v>144</v>
      </c>
      <c r="E31" s="64">
        <v>82</v>
      </c>
      <c r="F31" s="64">
        <v>86</v>
      </c>
      <c r="G31" s="64"/>
      <c r="H31" s="64">
        <v>51</v>
      </c>
      <c r="I31" s="64">
        <v>86</v>
      </c>
      <c r="J31" s="64">
        <v>88</v>
      </c>
      <c r="K31" s="64">
        <v>88</v>
      </c>
      <c r="L31" s="64">
        <f t="shared" si="1"/>
        <v>481</v>
      </c>
      <c r="M31" s="27">
        <f t="shared" si="0"/>
        <v>80.166666666666657</v>
      </c>
      <c r="N31" s="64" t="s">
        <v>177</v>
      </c>
      <c r="O31" s="65" t="s">
        <v>79</v>
      </c>
      <c r="P31" s="66"/>
      <c r="Q31" s="26"/>
    </row>
    <row r="32" spans="1:17" ht="18.75">
      <c r="A32" s="63">
        <v>22</v>
      </c>
      <c r="B32" s="64" t="s">
        <v>131</v>
      </c>
      <c r="C32" s="64">
        <v>19158481</v>
      </c>
      <c r="D32" s="64" t="s">
        <v>132</v>
      </c>
      <c r="E32" s="64">
        <v>47</v>
      </c>
      <c r="F32" s="64">
        <v>70</v>
      </c>
      <c r="G32" s="64">
        <v>34</v>
      </c>
      <c r="H32" s="64"/>
      <c r="I32" s="64">
        <v>28</v>
      </c>
      <c r="J32" s="64">
        <v>36</v>
      </c>
      <c r="K32" s="64">
        <v>68</v>
      </c>
      <c r="L32" s="64">
        <f t="shared" si="1"/>
        <v>283</v>
      </c>
      <c r="M32" s="27">
        <f t="shared" si="0"/>
        <v>47.166666666666671</v>
      </c>
      <c r="N32" s="64" t="s">
        <v>177</v>
      </c>
      <c r="O32" s="65" t="s">
        <v>81</v>
      </c>
      <c r="P32" s="66"/>
      <c r="Q32" s="26"/>
    </row>
    <row r="33" spans="1:17" ht="18.75">
      <c r="A33" s="63">
        <v>23</v>
      </c>
      <c r="B33" s="64" t="s">
        <v>147</v>
      </c>
      <c r="C33" s="64">
        <v>19158506</v>
      </c>
      <c r="D33" s="64" t="s">
        <v>148</v>
      </c>
      <c r="E33" s="64">
        <v>55</v>
      </c>
      <c r="F33" s="64">
        <v>62</v>
      </c>
      <c r="G33" s="64"/>
      <c r="H33" s="64">
        <v>27</v>
      </c>
      <c r="I33" s="64">
        <v>44</v>
      </c>
      <c r="J33" s="64">
        <v>61</v>
      </c>
      <c r="K33" s="64">
        <v>76</v>
      </c>
      <c r="L33" s="64">
        <f t="shared" si="1"/>
        <v>325</v>
      </c>
      <c r="M33" s="27">
        <f t="shared" si="0"/>
        <v>54.166666666666664</v>
      </c>
      <c r="N33" s="64" t="s">
        <v>177</v>
      </c>
      <c r="O33" s="65" t="s">
        <v>81</v>
      </c>
      <c r="P33" s="66"/>
      <c r="Q33" s="26"/>
    </row>
    <row r="34" spans="1:17" ht="15.75">
      <c r="A34" s="63">
        <v>24</v>
      </c>
      <c r="B34" s="64" t="s">
        <v>95</v>
      </c>
      <c r="C34" s="64">
        <v>19158482</v>
      </c>
      <c r="D34" s="64" t="s">
        <v>96</v>
      </c>
      <c r="E34" s="64">
        <v>52</v>
      </c>
      <c r="F34" s="64">
        <v>79</v>
      </c>
      <c r="G34" s="64">
        <v>66</v>
      </c>
      <c r="H34" s="64"/>
      <c r="I34" s="64">
        <v>82</v>
      </c>
      <c r="J34" s="64">
        <v>65</v>
      </c>
      <c r="K34" s="64">
        <v>74</v>
      </c>
      <c r="L34" s="64">
        <f t="shared" si="1"/>
        <v>418</v>
      </c>
      <c r="M34" s="27">
        <f t="shared" si="0"/>
        <v>69.666666666666671</v>
      </c>
      <c r="N34" s="64" t="s">
        <v>177</v>
      </c>
      <c r="O34" s="65" t="s">
        <v>79</v>
      </c>
      <c r="P34" s="68"/>
      <c r="Q34" s="26"/>
    </row>
    <row r="35" spans="1:17" ht="18.75">
      <c r="A35" s="63">
        <v>25</v>
      </c>
      <c r="B35" s="64" t="s">
        <v>135</v>
      </c>
      <c r="C35" s="64">
        <v>19158500</v>
      </c>
      <c r="D35" s="64" t="s">
        <v>136</v>
      </c>
      <c r="E35" s="64">
        <v>61</v>
      </c>
      <c r="F35" s="64">
        <v>77</v>
      </c>
      <c r="G35" s="64"/>
      <c r="H35" s="64">
        <v>54</v>
      </c>
      <c r="I35" s="64">
        <v>67</v>
      </c>
      <c r="J35" s="64">
        <v>70</v>
      </c>
      <c r="K35" s="64">
        <v>81</v>
      </c>
      <c r="L35" s="64">
        <f t="shared" si="1"/>
        <v>410</v>
      </c>
      <c r="M35" s="27">
        <f t="shared" si="0"/>
        <v>68.333333333333329</v>
      </c>
      <c r="N35" s="64" t="s">
        <v>177</v>
      </c>
      <c r="O35" s="65" t="s">
        <v>79</v>
      </c>
      <c r="P35" s="66"/>
      <c r="Q35" s="26"/>
    </row>
    <row r="36" spans="1:17" ht="18.75">
      <c r="A36" s="63">
        <v>26</v>
      </c>
      <c r="B36" s="64" t="s">
        <v>123</v>
      </c>
      <c r="C36" s="64">
        <v>19158507</v>
      </c>
      <c r="D36" s="64" t="s">
        <v>124</v>
      </c>
      <c r="E36" s="64">
        <v>43</v>
      </c>
      <c r="F36" s="64">
        <v>49</v>
      </c>
      <c r="G36" s="64"/>
      <c r="H36" s="70">
        <v>22</v>
      </c>
      <c r="I36" s="70">
        <v>20</v>
      </c>
      <c r="J36" s="88">
        <v>37</v>
      </c>
      <c r="K36" s="64">
        <v>61</v>
      </c>
      <c r="L36" s="64">
        <f t="shared" si="1"/>
        <v>232</v>
      </c>
      <c r="M36" s="27">
        <f t="shared" si="0"/>
        <v>38.666666666666664</v>
      </c>
      <c r="N36" s="70" t="s">
        <v>178</v>
      </c>
      <c r="O36" s="65" t="s">
        <v>83</v>
      </c>
      <c r="P36" s="66"/>
      <c r="Q36" s="26"/>
    </row>
    <row r="37" spans="1:17" ht="19.5" thickBot="1">
      <c r="A37" s="75">
        <v>27</v>
      </c>
      <c r="B37" s="76" t="s">
        <v>157</v>
      </c>
      <c r="C37" s="76">
        <v>19158483</v>
      </c>
      <c r="D37" s="76" t="s">
        <v>158</v>
      </c>
      <c r="E37" s="76">
        <v>62</v>
      </c>
      <c r="F37" s="76">
        <v>60</v>
      </c>
      <c r="G37" s="76">
        <v>42</v>
      </c>
      <c r="H37" s="76"/>
      <c r="I37" s="76">
        <v>47</v>
      </c>
      <c r="J37" s="76">
        <v>61</v>
      </c>
      <c r="K37" s="76">
        <v>75</v>
      </c>
      <c r="L37" s="76">
        <f t="shared" si="1"/>
        <v>347</v>
      </c>
      <c r="M37" s="77">
        <f t="shared" si="0"/>
        <v>57.833333333333336</v>
      </c>
      <c r="N37" s="76" t="s">
        <v>177</v>
      </c>
      <c r="O37" s="78" t="s">
        <v>81</v>
      </c>
      <c r="P37" s="79"/>
      <c r="Q37" s="26"/>
    </row>
    <row r="38" spans="1:17" ht="15.75">
      <c r="A38" s="80">
        <v>28</v>
      </c>
      <c r="B38" s="81" t="s">
        <v>115</v>
      </c>
      <c r="C38" s="81">
        <v>19158484</v>
      </c>
      <c r="D38" s="81" t="s">
        <v>116</v>
      </c>
      <c r="E38" s="81">
        <v>51</v>
      </c>
      <c r="F38" s="81">
        <v>69</v>
      </c>
      <c r="G38" s="81">
        <v>33</v>
      </c>
      <c r="H38" s="81"/>
      <c r="I38" s="81">
        <v>42</v>
      </c>
      <c r="J38" s="81">
        <v>53</v>
      </c>
      <c r="K38" s="81">
        <v>77</v>
      </c>
      <c r="L38" s="81">
        <f t="shared" si="1"/>
        <v>325</v>
      </c>
      <c r="M38" s="44">
        <f t="shared" si="0"/>
        <v>54.166666666666664</v>
      </c>
      <c r="N38" s="81" t="s">
        <v>177</v>
      </c>
      <c r="O38" s="82" t="s">
        <v>81</v>
      </c>
      <c r="P38" s="83"/>
      <c r="Q38" s="26"/>
    </row>
    <row r="39" spans="1:17" ht="18.75">
      <c r="A39" s="63">
        <v>29</v>
      </c>
      <c r="B39" s="64" t="s">
        <v>129</v>
      </c>
      <c r="C39" s="64">
        <v>19158485</v>
      </c>
      <c r="D39" s="64" t="s">
        <v>130</v>
      </c>
      <c r="E39" s="64">
        <v>43</v>
      </c>
      <c r="F39" s="64">
        <v>60</v>
      </c>
      <c r="G39" s="64">
        <v>55</v>
      </c>
      <c r="H39" s="64"/>
      <c r="I39" s="64">
        <v>74</v>
      </c>
      <c r="J39" s="64">
        <v>67</v>
      </c>
      <c r="K39" s="64">
        <v>75</v>
      </c>
      <c r="L39" s="64">
        <f t="shared" si="1"/>
        <v>374</v>
      </c>
      <c r="M39" s="27">
        <f t="shared" si="0"/>
        <v>62.333333333333329</v>
      </c>
      <c r="N39" s="64" t="s">
        <v>177</v>
      </c>
      <c r="O39" s="65" t="s">
        <v>79</v>
      </c>
      <c r="P39" s="66"/>
      <c r="Q39" s="26"/>
    </row>
    <row r="40" spans="1:17" ht="15.75">
      <c r="A40" s="63">
        <v>30</v>
      </c>
      <c r="B40" s="64" t="s">
        <v>117</v>
      </c>
      <c r="C40" s="64">
        <v>19158501</v>
      </c>
      <c r="D40" s="64" t="s">
        <v>118</v>
      </c>
      <c r="E40" s="64">
        <v>70</v>
      </c>
      <c r="F40" s="64">
        <v>87</v>
      </c>
      <c r="G40" s="64"/>
      <c r="H40" s="64">
        <v>57</v>
      </c>
      <c r="I40" s="64">
        <v>86</v>
      </c>
      <c r="J40" s="64">
        <v>86</v>
      </c>
      <c r="K40" s="64">
        <v>79</v>
      </c>
      <c r="L40" s="64">
        <f t="shared" si="1"/>
        <v>465</v>
      </c>
      <c r="M40" s="27">
        <f t="shared" si="0"/>
        <v>77.5</v>
      </c>
      <c r="N40" s="64" t="s">
        <v>177</v>
      </c>
      <c r="O40" s="65" t="s">
        <v>79</v>
      </c>
      <c r="P40" s="69"/>
      <c r="Q40" s="26"/>
    </row>
    <row r="41" spans="1:17" ht="18.75">
      <c r="A41" s="63">
        <v>31</v>
      </c>
      <c r="B41" s="64" t="s">
        <v>127</v>
      </c>
      <c r="C41" s="64">
        <v>19158472</v>
      </c>
      <c r="D41" s="64" t="s">
        <v>128</v>
      </c>
      <c r="E41" s="64">
        <v>87</v>
      </c>
      <c r="F41" s="64">
        <v>94</v>
      </c>
      <c r="G41" s="64">
        <v>73</v>
      </c>
      <c r="H41" s="64"/>
      <c r="I41" s="64">
        <v>88</v>
      </c>
      <c r="J41" s="64">
        <v>96</v>
      </c>
      <c r="K41" s="64">
        <v>97</v>
      </c>
      <c r="L41" s="64">
        <f t="shared" si="1"/>
        <v>535</v>
      </c>
      <c r="M41" s="27">
        <f t="shared" si="0"/>
        <v>89.166666666666671</v>
      </c>
      <c r="N41" s="64" t="s">
        <v>177</v>
      </c>
      <c r="O41" s="65" t="s">
        <v>79</v>
      </c>
      <c r="P41" s="66" t="s">
        <v>79</v>
      </c>
      <c r="Q41" s="26"/>
    </row>
    <row r="42" spans="1:17" ht="15.75">
      <c r="A42" s="63">
        <v>32</v>
      </c>
      <c r="B42" s="64" t="s">
        <v>107</v>
      </c>
      <c r="C42" s="64">
        <v>19158486</v>
      </c>
      <c r="D42" s="64" t="s">
        <v>108</v>
      </c>
      <c r="E42" s="64">
        <v>45</v>
      </c>
      <c r="F42" s="64">
        <v>48</v>
      </c>
      <c r="G42" s="64">
        <v>35</v>
      </c>
      <c r="H42" s="64"/>
      <c r="I42" s="64">
        <v>36</v>
      </c>
      <c r="J42" s="64">
        <v>48</v>
      </c>
      <c r="K42" s="64">
        <v>71</v>
      </c>
      <c r="L42" s="64">
        <f t="shared" si="1"/>
        <v>283</v>
      </c>
      <c r="M42" s="27">
        <f t="shared" si="0"/>
        <v>47.166666666666671</v>
      </c>
      <c r="N42" s="64" t="s">
        <v>177</v>
      </c>
      <c r="O42" s="65" t="s">
        <v>81</v>
      </c>
      <c r="P42" s="68"/>
      <c r="Q42" s="26"/>
    </row>
    <row r="43" spans="1:17" ht="15.75">
      <c r="A43" s="63">
        <v>33</v>
      </c>
      <c r="B43" s="64" t="s">
        <v>103</v>
      </c>
      <c r="C43" s="64">
        <v>19158487</v>
      </c>
      <c r="D43" s="64" t="s">
        <v>104</v>
      </c>
      <c r="E43" s="64">
        <v>74</v>
      </c>
      <c r="F43" s="64">
        <v>80</v>
      </c>
      <c r="G43" s="64">
        <v>54</v>
      </c>
      <c r="H43" s="64"/>
      <c r="I43" s="64">
        <v>61</v>
      </c>
      <c r="J43" s="64">
        <v>58</v>
      </c>
      <c r="K43" s="64">
        <v>82</v>
      </c>
      <c r="L43" s="64">
        <f t="shared" si="1"/>
        <v>409</v>
      </c>
      <c r="M43" s="27">
        <f t="shared" si="0"/>
        <v>68.166666666666657</v>
      </c>
      <c r="N43" s="64" t="s">
        <v>177</v>
      </c>
      <c r="O43" s="65" t="s">
        <v>79</v>
      </c>
      <c r="P43" s="68"/>
      <c r="Q43" s="26"/>
    </row>
    <row r="44" spans="1:17" ht="18.75">
      <c r="A44" s="63">
        <v>34</v>
      </c>
      <c r="B44" s="64" t="s">
        <v>121</v>
      </c>
      <c r="C44" s="64">
        <v>19158488</v>
      </c>
      <c r="D44" s="64" t="s">
        <v>122</v>
      </c>
      <c r="E44" s="64">
        <v>89</v>
      </c>
      <c r="F44" s="64">
        <v>91</v>
      </c>
      <c r="G44" s="64">
        <v>81</v>
      </c>
      <c r="H44" s="64"/>
      <c r="I44" s="64">
        <v>89</v>
      </c>
      <c r="J44" s="64">
        <v>88</v>
      </c>
      <c r="K44" s="64">
        <v>88</v>
      </c>
      <c r="L44" s="64">
        <f t="shared" si="1"/>
        <v>526</v>
      </c>
      <c r="M44" s="27">
        <f t="shared" si="0"/>
        <v>87.666666666666671</v>
      </c>
      <c r="N44" s="64" t="s">
        <v>177</v>
      </c>
      <c r="O44" s="65" t="s">
        <v>79</v>
      </c>
      <c r="P44" s="66" t="s">
        <v>81</v>
      </c>
      <c r="Q44" s="26"/>
    </row>
    <row r="45" spans="1:17" ht="18.75">
      <c r="A45" s="63">
        <v>35</v>
      </c>
      <c r="B45" s="64" t="s">
        <v>159</v>
      </c>
      <c r="C45" s="64">
        <v>19158489</v>
      </c>
      <c r="D45" s="64" t="s">
        <v>160</v>
      </c>
      <c r="E45" s="64">
        <v>81</v>
      </c>
      <c r="F45" s="64">
        <v>71</v>
      </c>
      <c r="G45" s="64">
        <v>88</v>
      </c>
      <c r="H45" s="64"/>
      <c r="I45" s="64">
        <v>97</v>
      </c>
      <c r="J45" s="64">
        <v>88</v>
      </c>
      <c r="K45" s="64">
        <v>88</v>
      </c>
      <c r="L45" s="64">
        <f t="shared" si="1"/>
        <v>513</v>
      </c>
      <c r="M45" s="27">
        <f t="shared" si="0"/>
        <v>85.5</v>
      </c>
      <c r="N45" s="64" t="s">
        <v>177</v>
      </c>
      <c r="O45" s="65" t="s">
        <v>79</v>
      </c>
      <c r="P45" s="66" t="s">
        <v>83</v>
      </c>
      <c r="Q45" s="26"/>
    </row>
    <row r="46" spans="1:17" ht="15.75">
      <c r="A46" s="63">
        <v>36</v>
      </c>
      <c r="B46" s="64" t="s">
        <v>111</v>
      </c>
      <c r="C46" s="64">
        <v>19158490</v>
      </c>
      <c r="D46" s="64" t="s">
        <v>112</v>
      </c>
      <c r="E46" s="64">
        <v>60</v>
      </c>
      <c r="F46" s="64">
        <v>84</v>
      </c>
      <c r="G46" s="64">
        <v>74</v>
      </c>
      <c r="H46" s="64"/>
      <c r="I46" s="64">
        <v>77</v>
      </c>
      <c r="J46" s="64">
        <v>78</v>
      </c>
      <c r="K46" s="64">
        <v>93</v>
      </c>
      <c r="L46" s="64">
        <f t="shared" si="1"/>
        <v>466</v>
      </c>
      <c r="M46" s="27">
        <f t="shared" si="0"/>
        <v>77.666666666666657</v>
      </c>
      <c r="N46" s="64" t="s">
        <v>177</v>
      </c>
      <c r="O46" s="65" t="s">
        <v>79</v>
      </c>
      <c r="P46" s="69"/>
      <c r="Q46" s="26"/>
    </row>
    <row r="47" spans="1:17" ht="18.75">
      <c r="A47" s="63">
        <v>37</v>
      </c>
      <c r="B47" s="64" t="s">
        <v>155</v>
      </c>
      <c r="C47" s="64">
        <v>19158491</v>
      </c>
      <c r="D47" s="64" t="s">
        <v>156</v>
      </c>
      <c r="E47" s="64">
        <v>46</v>
      </c>
      <c r="F47" s="64">
        <v>50</v>
      </c>
      <c r="G47" s="64">
        <v>33</v>
      </c>
      <c r="H47" s="64"/>
      <c r="I47" s="64">
        <v>37</v>
      </c>
      <c r="J47" s="64">
        <v>50</v>
      </c>
      <c r="K47" s="64">
        <v>86</v>
      </c>
      <c r="L47" s="64">
        <f t="shared" si="1"/>
        <v>302</v>
      </c>
      <c r="M47" s="27">
        <f t="shared" si="0"/>
        <v>50.333333333333329</v>
      </c>
      <c r="N47" s="64" t="s">
        <v>177</v>
      </c>
      <c r="O47" s="65" t="s">
        <v>81</v>
      </c>
      <c r="P47" s="66"/>
      <c r="Q47" s="26"/>
    </row>
    <row r="48" spans="1:17" ht="18.75">
      <c r="A48" s="63">
        <v>38</v>
      </c>
      <c r="B48" s="64" t="s">
        <v>161</v>
      </c>
      <c r="C48" s="64">
        <v>19158492</v>
      </c>
      <c r="D48" s="64" t="s">
        <v>162</v>
      </c>
      <c r="E48" s="64">
        <v>71</v>
      </c>
      <c r="F48" s="64">
        <v>76</v>
      </c>
      <c r="G48" s="64">
        <v>63</v>
      </c>
      <c r="H48" s="64"/>
      <c r="I48" s="64">
        <v>71</v>
      </c>
      <c r="J48" s="64">
        <v>78</v>
      </c>
      <c r="K48" s="64">
        <v>90</v>
      </c>
      <c r="L48" s="64">
        <f t="shared" si="1"/>
        <v>449</v>
      </c>
      <c r="M48" s="27">
        <f t="shared" si="0"/>
        <v>74.833333333333329</v>
      </c>
      <c r="N48" s="64" t="s">
        <v>177</v>
      </c>
      <c r="O48" s="65" t="s">
        <v>79</v>
      </c>
      <c r="P48" s="66"/>
      <c r="Q48" s="26"/>
    </row>
    <row r="49" spans="1:17" ht="19.5" thickBot="1">
      <c r="A49" s="84">
        <v>39</v>
      </c>
      <c r="B49" s="85" t="s">
        <v>153</v>
      </c>
      <c r="C49" s="85">
        <v>19158473</v>
      </c>
      <c r="D49" s="85" t="s">
        <v>154</v>
      </c>
      <c r="E49" s="85">
        <v>78</v>
      </c>
      <c r="F49" s="85">
        <v>79</v>
      </c>
      <c r="G49" s="85">
        <v>64</v>
      </c>
      <c r="H49" s="85"/>
      <c r="I49" s="85">
        <v>75</v>
      </c>
      <c r="J49" s="85">
        <v>59</v>
      </c>
      <c r="K49" s="85">
        <v>84</v>
      </c>
      <c r="L49" s="85">
        <f t="shared" si="1"/>
        <v>439</v>
      </c>
      <c r="M49" s="45">
        <f t="shared" si="0"/>
        <v>73.166666666666671</v>
      </c>
      <c r="N49" s="85" t="s">
        <v>177</v>
      </c>
      <c r="O49" s="86" t="s">
        <v>79</v>
      </c>
      <c r="P49" s="87"/>
      <c r="Q49" s="26"/>
    </row>
    <row r="50" spans="1:17">
      <c r="A50" s="58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60"/>
    </row>
    <row r="51" spans="1:17">
      <c r="A51" s="58"/>
      <c r="B51" s="59"/>
      <c r="C51" s="59"/>
      <c r="D51" s="59"/>
      <c r="E51" s="59"/>
      <c r="F51" s="59"/>
      <c r="G51" s="59"/>
      <c r="H51" s="59"/>
      <c r="I51" s="109" t="s">
        <v>180</v>
      </c>
      <c r="J51" s="109"/>
      <c r="K51" s="109"/>
      <c r="L51" s="109"/>
      <c r="M51" s="71"/>
      <c r="N51" s="71"/>
      <c r="O51" s="59"/>
      <c r="P51" s="60"/>
    </row>
    <row r="52" spans="1:17">
      <c r="A52" s="58"/>
      <c r="B52" s="110"/>
      <c r="C52" s="110"/>
      <c r="D52" s="110"/>
      <c r="E52" s="110"/>
      <c r="F52" s="59"/>
      <c r="G52" s="37"/>
      <c r="H52" s="4"/>
      <c r="I52" s="71"/>
      <c r="J52" s="71"/>
      <c r="K52" s="71"/>
      <c r="L52" s="71"/>
      <c r="M52" s="71"/>
      <c r="N52" s="71"/>
      <c r="O52" s="4"/>
      <c r="P52" s="38"/>
      <c r="Q52" s="28"/>
    </row>
    <row r="53" spans="1:17">
      <c r="A53" s="58"/>
      <c r="B53" s="110"/>
      <c r="C53" s="110"/>
      <c r="D53" s="110"/>
      <c r="E53" s="110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60"/>
    </row>
    <row r="54" spans="1:17" ht="30" customHeight="1" thickBot="1">
      <c r="A54" s="58"/>
      <c r="B54" s="39"/>
      <c r="C54" s="39"/>
      <c r="D54" s="39"/>
      <c r="E54" s="47" t="s">
        <v>73</v>
      </c>
      <c r="F54" s="48"/>
      <c r="G54" s="48"/>
      <c r="H54" s="48"/>
      <c r="I54" s="49"/>
      <c r="J54" s="36"/>
      <c r="K54" s="36"/>
      <c r="L54" s="59"/>
      <c r="M54" s="59"/>
      <c r="N54" s="59"/>
      <c r="O54" s="59"/>
      <c r="P54" s="60"/>
    </row>
    <row r="55" spans="1:17" ht="15" customHeight="1">
      <c r="A55" s="58"/>
      <c r="B55" s="111" t="s">
        <v>74</v>
      </c>
      <c r="C55" s="112"/>
      <c r="D55" s="4"/>
      <c r="E55" s="24" t="s">
        <v>75</v>
      </c>
      <c r="F55" s="107" t="s">
        <v>76</v>
      </c>
      <c r="G55" s="107"/>
      <c r="H55" s="24" t="s">
        <v>70</v>
      </c>
      <c r="I55" s="24" t="s">
        <v>77</v>
      </c>
      <c r="J55" s="37"/>
      <c r="K55" s="4"/>
      <c r="L55" s="4"/>
      <c r="M55" s="4"/>
      <c r="N55" s="59"/>
      <c r="O55" s="59"/>
      <c r="P55" s="60"/>
    </row>
    <row r="56" spans="1:17">
      <c r="A56" s="58"/>
      <c r="B56" s="29" t="s">
        <v>78</v>
      </c>
      <c r="C56" s="30">
        <v>39</v>
      </c>
      <c r="D56" s="4"/>
      <c r="E56" s="24">
        <v>1</v>
      </c>
      <c r="F56" s="107" t="s">
        <v>127</v>
      </c>
      <c r="G56" s="107"/>
      <c r="H56" s="31">
        <v>0.89</v>
      </c>
      <c r="I56" s="24" t="s">
        <v>79</v>
      </c>
      <c r="J56" s="37"/>
      <c r="K56" s="4"/>
      <c r="L56" s="4"/>
      <c r="M56" s="4"/>
      <c r="N56" s="59"/>
      <c r="O56" s="59"/>
      <c r="P56" s="60"/>
    </row>
    <row r="57" spans="1:17" ht="16.5" customHeight="1">
      <c r="A57" s="58"/>
      <c r="B57" s="32" t="s">
        <v>80</v>
      </c>
      <c r="C57" s="33">
        <v>36</v>
      </c>
      <c r="D57" s="4"/>
      <c r="E57" s="24">
        <v>2</v>
      </c>
      <c r="F57" s="105" t="s">
        <v>121</v>
      </c>
      <c r="G57" s="105"/>
      <c r="H57" s="31">
        <v>0.88</v>
      </c>
      <c r="I57" s="24" t="s">
        <v>81</v>
      </c>
      <c r="J57" s="37"/>
      <c r="K57" s="4"/>
      <c r="L57" s="4"/>
      <c r="M57" s="4"/>
      <c r="N57" s="59"/>
      <c r="O57" s="59"/>
      <c r="P57" s="60"/>
    </row>
    <row r="58" spans="1:17" ht="16.5" thickBot="1">
      <c r="A58" s="72"/>
      <c r="B58" s="34" t="s">
        <v>82</v>
      </c>
      <c r="C58" s="35">
        <v>3</v>
      </c>
      <c r="D58" s="40"/>
      <c r="E58" s="41">
        <v>3</v>
      </c>
      <c r="F58" s="106" t="s">
        <v>159</v>
      </c>
      <c r="G58" s="106"/>
      <c r="H58" s="42">
        <v>0.86</v>
      </c>
      <c r="I58" s="41" t="s">
        <v>83</v>
      </c>
      <c r="J58" s="43"/>
      <c r="K58" s="11"/>
      <c r="L58" s="108"/>
      <c r="M58" s="108"/>
      <c r="N58" s="73"/>
      <c r="O58" s="73"/>
      <c r="P58" s="74"/>
    </row>
  </sheetData>
  <sortState ref="A4:P48">
    <sortCondition ref="B10"/>
  </sortState>
  <mergeCells count="15">
    <mergeCell ref="B1:N1"/>
    <mergeCell ref="B2:N3"/>
    <mergeCell ref="B4:N4"/>
    <mergeCell ref="B5:N5"/>
    <mergeCell ref="B6:N6"/>
    <mergeCell ref="B7:N7"/>
    <mergeCell ref="B52:E52"/>
    <mergeCell ref="B53:E53"/>
    <mergeCell ref="B55:C55"/>
    <mergeCell ref="F55:G55"/>
    <mergeCell ref="F57:G57"/>
    <mergeCell ref="F58:G58"/>
    <mergeCell ref="F56:G56"/>
    <mergeCell ref="L58:M58"/>
    <mergeCell ref="I51:L51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XII Com</vt:lpstr>
      <vt:lpstr>XII Sci</vt:lpstr>
      <vt:lpstr>X</vt:lpstr>
      <vt:lpstr>X!Print_Titles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ITMA</dc:creator>
  <cp:lastModifiedBy>user</cp:lastModifiedBy>
  <cp:lastPrinted>2025-05-14T06:31:44Z</cp:lastPrinted>
  <dcterms:created xsi:type="dcterms:W3CDTF">2025-05-13T08:22:35Z</dcterms:created>
  <dcterms:modified xsi:type="dcterms:W3CDTF">2025-06-09T07:03:10Z</dcterms:modified>
</cp:coreProperties>
</file>